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6" windowWidth="15960" windowHeight="13176" activeTab="2"/>
  </bookViews>
  <sheets>
    <sheet name="List1" sheetId="1" r:id="rId1"/>
    <sheet name="List2" sheetId="2" r:id="rId2"/>
    <sheet name="předžákyně 17-18" sheetId="3" r:id="rId3"/>
    <sheet name="předžáci_17_18" sheetId="10" r:id="rId4"/>
    <sheet name="nejmladší žákyně I 15-16" sheetId="5" r:id="rId5"/>
    <sheet name="nejmladší žáci I 15-16" sheetId="6" r:id="rId6"/>
    <sheet name="List5" sheetId="11" r:id="rId7"/>
    <sheet name="nejmladší žákyně II 13 -14" sheetId="7" r:id="rId8"/>
    <sheet name="List7" sheetId="13" r:id="rId9"/>
    <sheet name="nejmladší žáci II 13-14" sheetId="8" r:id="rId10"/>
    <sheet name="List6" sheetId="12" r:id="rId11"/>
    <sheet name="List3" sheetId="9" r:id="rId12"/>
  </sheets>
  <calcPr calcId="145621"/>
</workbook>
</file>

<file path=xl/calcChain.xml><?xml version="1.0" encoding="utf-8"?>
<calcChain xmlns="http://schemas.openxmlformats.org/spreadsheetml/2006/main">
  <c r="I100" i="3" l="1"/>
  <c r="I99" i="3"/>
  <c r="I98" i="3"/>
  <c r="I97" i="3"/>
  <c r="I96" i="3"/>
  <c r="I95" i="3"/>
  <c r="I94" i="3"/>
  <c r="I93" i="3"/>
  <c r="I92" i="3"/>
  <c r="I91" i="3"/>
  <c r="I90" i="3"/>
  <c r="I89" i="3"/>
  <c r="I88" i="3"/>
  <c r="H276" i="3" l="1"/>
  <c r="H275" i="3"/>
  <c r="H270" i="3"/>
  <c r="H269" i="3"/>
  <c r="I268" i="3"/>
  <c r="H268" i="3"/>
  <c r="H263" i="3"/>
  <c r="H262" i="3"/>
  <c r="H261" i="3"/>
  <c r="I261" i="3" s="1"/>
  <c r="H256" i="3"/>
  <c r="H241" i="3"/>
  <c r="H240" i="3"/>
  <c r="H235" i="3"/>
  <c r="H234" i="3"/>
  <c r="H233" i="3"/>
  <c r="H232" i="3"/>
  <c r="I232" i="3" s="1"/>
  <c r="H231" i="3"/>
  <c r="H230" i="3"/>
  <c r="H229" i="3"/>
  <c r="I235" i="3" s="1"/>
  <c r="H224" i="3"/>
  <c r="H223" i="3"/>
  <c r="H222" i="3"/>
  <c r="I222" i="3" s="1"/>
  <c r="H217" i="3"/>
  <c r="H216" i="3"/>
  <c r="H215" i="3"/>
  <c r="I215" i="3" s="1"/>
  <c r="H210" i="3"/>
  <c r="H209" i="3"/>
  <c r="I209" i="3" s="1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19" i="3"/>
  <c r="H118" i="3"/>
  <c r="H117" i="3"/>
  <c r="H116" i="3"/>
  <c r="H115" i="3"/>
  <c r="I115" i="3" s="1"/>
  <c r="H114" i="3"/>
  <c r="H113" i="3"/>
  <c r="H112" i="3"/>
  <c r="H111" i="3"/>
  <c r="H110" i="3"/>
  <c r="H109" i="3"/>
  <c r="I109" i="3" s="1"/>
  <c r="H108" i="3"/>
  <c r="H107" i="3"/>
  <c r="H106" i="3"/>
  <c r="H105" i="3"/>
  <c r="H135" i="3"/>
  <c r="I135" i="3" s="1"/>
  <c r="H134" i="3"/>
  <c r="H133" i="3"/>
  <c r="H132" i="3"/>
  <c r="H131" i="3"/>
  <c r="I131" i="3" s="1"/>
  <c r="H130" i="3"/>
  <c r="H129" i="3"/>
  <c r="H128" i="3"/>
  <c r="H127" i="3"/>
  <c r="I127" i="3" s="1"/>
  <c r="H126" i="3"/>
  <c r="H125" i="3"/>
  <c r="H124" i="3"/>
  <c r="I134" i="3" s="1"/>
  <c r="H204" i="3"/>
  <c r="H203" i="3"/>
  <c r="I203" i="3" s="1"/>
  <c r="H202" i="3"/>
  <c r="H201" i="3"/>
  <c r="I201" i="3" s="1"/>
  <c r="H200" i="3"/>
  <c r="H199" i="3"/>
  <c r="H198" i="3"/>
  <c r="H197" i="3"/>
  <c r="H196" i="3"/>
  <c r="I125" i="3" l="1"/>
  <c r="I129" i="3"/>
  <c r="I133" i="3"/>
  <c r="I142" i="3"/>
  <c r="I210" i="3"/>
  <c r="I230" i="3"/>
  <c r="I234" i="3"/>
  <c r="I276" i="3"/>
  <c r="I128" i="3"/>
  <c r="I132" i="3"/>
  <c r="I141" i="3"/>
  <c r="I145" i="3"/>
  <c r="I149" i="3"/>
  <c r="I217" i="3"/>
  <c r="I233" i="3"/>
  <c r="I241" i="3"/>
  <c r="I262" i="3"/>
  <c r="I269" i="3"/>
  <c r="I146" i="3"/>
  <c r="I150" i="3"/>
  <c r="I143" i="3"/>
  <c r="I147" i="3"/>
  <c r="I151" i="3"/>
  <c r="I144" i="3"/>
  <c r="I148" i="3"/>
  <c r="I152" i="3"/>
  <c r="I224" i="3"/>
  <c r="I231" i="3"/>
  <c r="I270" i="3"/>
  <c r="I126" i="3"/>
  <c r="I130" i="3"/>
  <c r="I223" i="3"/>
  <c r="I263" i="3"/>
  <c r="I216" i="3"/>
  <c r="I199" i="3"/>
  <c r="I197" i="3"/>
  <c r="I200" i="3"/>
  <c r="I204" i="3"/>
  <c r="I198" i="3"/>
  <c r="I202" i="3"/>
  <c r="I118" i="3"/>
  <c r="I107" i="3"/>
  <c r="I111" i="3"/>
  <c r="I113" i="3"/>
  <c r="I117" i="3"/>
  <c r="I119" i="3"/>
  <c r="I106" i="3"/>
  <c r="I108" i="3"/>
  <c r="I110" i="3"/>
  <c r="I112" i="3"/>
  <c r="I114" i="3"/>
  <c r="I116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I81" i="3" s="1"/>
  <c r="H65" i="3"/>
  <c r="H64" i="3"/>
  <c r="H63" i="3"/>
  <c r="H62" i="3"/>
  <c r="H61" i="3"/>
  <c r="H60" i="3"/>
  <c r="H59" i="3"/>
  <c r="H58" i="3"/>
  <c r="I58" i="3" s="1"/>
  <c r="H57" i="3"/>
  <c r="H56" i="3"/>
  <c r="H55" i="3"/>
  <c r="H54" i="3"/>
  <c r="I54" i="3" s="1"/>
  <c r="H53" i="3"/>
  <c r="H52" i="3"/>
  <c r="H51" i="3"/>
  <c r="H50" i="3"/>
  <c r="I50" i="3" s="1"/>
  <c r="H49" i="3"/>
  <c r="H48" i="3"/>
  <c r="H47" i="3"/>
  <c r="H41" i="3"/>
  <c r="I41" i="3" s="1"/>
  <c r="H40" i="3"/>
  <c r="H39" i="3"/>
  <c r="H38" i="3"/>
  <c r="H37" i="3"/>
  <c r="I37" i="3" s="1"/>
  <c r="H36" i="3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I62" i="3" l="1"/>
  <c r="I55" i="3"/>
  <c r="I59" i="3"/>
  <c r="I39" i="3"/>
  <c r="I48" i="3"/>
  <c r="I52" i="3"/>
  <c r="I56" i="3"/>
  <c r="I60" i="3"/>
  <c r="I64" i="3"/>
  <c r="I51" i="3"/>
  <c r="I63" i="3"/>
  <c r="I49" i="3"/>
  <c r="I53" i="3"/>
  <c r="I57" i="3"/>
  <c r="I61" i="3"/>
  <c r="I65" i="3"/>
  <c r="I40" i="3"/>
  <c r="I38" i="3"/>
  <c r="I72" i="3"/>
  <c r="I74" i="3"/>
  <c r="I76" i="3"/>
  <c r="I78" i="3"/>
  <c r="I80" i="3"/>
  <c r="I82" i="3"/>
  <c r="I71" i="3"/>
  <c r="I73" i="3"/>
  <c r="I75" i="3"/>
  <c r="I77" i="3"/>
  <c r="I79" i="3"/>
  <c r="I7" i="5"/>
  <c r="I11" i="5"/>
  <c r="I15" i="5"/>
  <c r="I5" i="5"/>
  <c r="I9" i="5"/>
  <c r="I13" i="5"/>
  <c r="I17" i="5"/>
  <c r="I21" i="5"/>
  <c r="I19" i="5"/>
  <c r="I8" i="5"/>
  <c r="I12" i="5"/>
  <c r="I16" i="5"/>
  <c r="I20" i="5"/>
  <c r="I6" i="5"/>
  <c r="I10" i="5"/>
  <c r="I14" i="5"/>
  <c r="I18" i="5"/>
  <c r="I22" i="5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H21" i="13"/>
  <c r="H20" i="13"/>
  <c r="I20" i="13" s="1"/>
  <c r="H19" i="13"/>
  <c r="H18" i="13"/>
  <c r="I18" i="13" s="1"/>
  <c r="H17" i="13"/>
  <c r="H16" i="13"/>
  <c r="I16" i="13" s="1"/>
  <c r="H15" i="13"/>
  <c r="H14" i="13"/>
  <c r="I14" i="13" s="1"/>
  <c r="H13" i="13"/>
  <c r="H12" i="13"/>
  <c r="I12" i="13" s="1"/>
  <c r="H11" i="13"/>
  <c r="H10" i="13"/>
  <c r="I10" i="13" s="1"/>
  <c r="H9" i="13"/>
  <c r="H8" i="13"/>
  <c r="I8" i="13" s="1"/>
  <c r="H7" i="13"/>
  <c r="I21" i="13" s="1"/>
  <c r="H14" i="12"/>
  <c r="H7" i="12"/>
  <c r="H12" i="12"/>
  <c r="H18" i="12"/>
  <c r="H15" i="12"/>
  <c r="H6" i="12"/>
  <c r="H13" i="12"/>
  <c r="H10" i="12"/>
  <c r="H17" i="12"/>
  <c r="H11" i="12"/>
  <c r="H5" i="12"/>
  <c r="I5" i="12" s="1"/>
  <c r="H9" i="12"/>
  <c r="H16" i="12"/>
  <c r="H4" i="12"/>
  <c r="H8" i="12"/>
  <c r="I16" i="11"/>
  <c r="I15" i="11"/>
  <c r="I14" i="11"/>
  <c r="I13" i="11"/>
  <c r="I12" i="11"/>
  <c r="I11" i="11"/>
  <c r="I10" i="11"/>
  <c r="I9" i="11"/>
  <c r="I8" i="11"/>
  <c r="I7" i="11"/>
  <c r="I6" i="11"/>
  <c r="I5" i="11"/>
  <c r="H10" i="11"/>
  <c r="H4" i="11"/>
  <c r="H12" i="11"/>
  <c r="H9" i="11"/>
  <c r="H14" i="11"/>
  <c r="H7" i="11"/>
  <c r="H6" i="11"/>
  <c r="H16" i="11"/>
  <c r="H8" i="11"/>
  <c r="H13" i="11"/>
  <c r="H5" i="11"/>
  <c r="H11" i="11"/>
  <c r="H15" i="11"/>
  <c r="I9" i="10"/>
  <c r="I8" i="10"/>
  <c r="I7" i="10"/>
  <c r="I6" i="10"/>
  <c r="I5" i="10"/>
  <c r="H4" i="10"/>
  <c r="H9" i="10"/>
  <c r="H6" i="10"/>
  <c r="H8" i="10"/>
  <c r="H7" i="10"/>
  <c r="H5" i="10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I32" i="8" s="1"/>
  <c r="I46" i="7"/>
  <c r="I44" i="7"/>
  <c r="I42" i="7"/>
  <c r="I40" i="7"/>
  <c r="I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I5" i="7" s="1"/>
  <c r="H4" i="7"/>
  <c r="I43" i="7" s="1"/>
  <c r="H32" i="6"/>
  <c r="H31" i="6"/>
  <c r="H30" i="6"/>
  <c r="I29" i="6"/>
  <c r="H29" i="6"/>
  <c r="H28" i="6"/>
  <c r="I27" i="6"/>
  <c r="H27" i="6"/>
  <c r="H26" i="6"/>
  <c r="H25" i="6"/>
  <c r="H24" i="6"/>
  <c r="I23" i="6"/>
  <c r="H23" i="6"/>
  <c r="H22" i="6"/>
  <c r="I21" i="6"/>
  <c r="H21" i="6"/>
  <c r="H20" i="6"/>
  <c r="I19" i="6"/>
  <c r="H19" i="6"/>
  <c r="H18" i="6"/>
  <c r="H17" i="6"/>
  <c r="H16" i="6"/>
  <c r="H15" i="6"/>
  <c r="I15" i="6" s="1"/>
  <c r="H14" i="6"/>
  <c r="H13" i="6"/>
  <c r="I13" i="6" s="1"/>
  <c r="H12" i="6"/>
  <c r="H11" i="6"/>
  <c r="I11" i="6" s="1"/>
  <c r="H10" i="6"/>
  <c r="I9" i="6"/>
  <c r="H9" i="6"/>
  <c r="H8" i="6"/>
  <c r="H7" i="6"/>
  <c r="H6" i="6"/>
  <c r="I5" i="6"/>
  <c r="H5" i="6"/>
  <c r="H4" i="6"/>
  <c r="I32" i="6" s="1"/>
  <c r="I9" i="13" l="1"/>
  <c r="I11" i="13"/>
  <c r="I13" i="13"/>
  <c r="I15" i="13"/>
  <c r="I17" i="13"/>
  <c r="I19" i="13"/>
  <c r="I7" i="6"/>
  <c r="I17" i="6"/>
  <c r="I25" i="6"/>
  <c r="I31" i="6"/>
  <c r="I7" i="7"/>
  <c r="I9" i="7"/>
  <c r="I11" i="7"/>
  <c r="I13" i="7"/>
  <c r="I15" i="7"/>
  <c r="I17" i="7"/>
  <c r="I19" i="7"/>
  <c r="I21" i="7"/>
  <c r="I23" i="7"/>
  <c r="I25" i="7"/>
  <c r="I27" i="7"/>
  <c r="I29" i="7"/>
  <c r="I31" i="7"/>
  <c r="I33" i="7"/>
  <c r="I35" i="7"/>
  <c r="I37" i="7"/>
  <c r="I41" i="7"/>
  <c r="I45" i="7"/>
  <c r="I5" i="8"/>
  <c r="I7" i="8"/>
  <c r="I9" i="8"/>
  <c r="I11" i="8"/>
  <c r="I13" i="8"/>
  <c r="I15" i="8"/>
  <c r="I17" i="8"/>
  <c r="I19" i="8"/>
  <c r="I21" i="8"/>
  <c r="I23" i="8"/>
  <c r="I25" i="8"/>
  <c r="I27" i="8"/>
  <c r="I29" i="8"/>
  <c r="I31" i="8"/>
  <c r="I6" i="6"/>
  <c r="I8" i="6"/>
  <c r="I10" i="6"/>
  <c r="I12" i="6"/>
  <c r="I14" i="6"/>
  <c r="I16" i="6"/>
  <c r="I18" i="6"/>
  <c r="I20" i="6"/>
  <c r="I22" i="6"/>
  <c r="I24" i="6"/>
  <c r="I26" i="6"/>
  <c r="I28" i="6"/>
  <c r="I30" i="6"/>
  <c r="I6" i="7"/>
  <c r="I8" i="7"/>
  <c r="I10" i="7"/>
  <c r="I12" i="7"/>
  <c r="I14" i="7"/>
  <c r="I16" i="7"/>
  <c r="I18" i="7"/>
  <c r="I20" i="7"/>
  <c r="I22" i="7"/>
  <c r="I24" i="7"/>
  <c r="I26" i="7"/>
  <c r="I28" i="7"/>
  <c r="I30" i="7"/>
  <c r="I32" i="7"/>
  <c r="I34" i="7"/>
  <c r="I36" i="7"/>
  <c r="I39" i="7"/>
  <c r="I6" i="8"/>
  <c r="I8" i="8"/>
  <c r="I10" i="8"/>
  <c r="I12" i="8"/>
  <c r="I14" i="8"/>
  <c r="I16" i="8"/>
  <c r="I18" i="8"/>
  <c r="I20" i="8"/>
  <c r="I22" i="8"/>
  <c r="I24" i="8"/>
  <c r="I26" i="8"/>
  <c r="I28" i="8"/>
  <c r="I30" i="8"/>
</calcChain>
</file>

<file path=xl/sharedStrings.xml><?xml version="1.0" encoding="utf-8"?>
<sst xmlns="http://schemas.openxmlformats.org/spreadsheetml/2006/main" count="1941" uniqueCount="540">
  <si>
    <t>kategorie:</t>
  </si>
  <si>
    <t>ročník:</t>
  </si>
  <si>
    <t>čísla od -do</t>
  </si>
  <si>
    <t>startovné:</t>
  </si>
  <si>
    <t xml:space="preserve">prezentace do: </t>
  </si>
  <si>
    <t>1.</t>
  </si>
  <si>
    <t>předžákyně</t>
  </si>
  <si>
    <t>2017 -2018</t>
  </si>
  <si>
    <t>1 -20</t>
  </si>
  <si>
    <t>50,-</t>
  </si>
  <si>
    <t>Košilka Malá</t>
  </si>
  <si>
    <t>2.</t>
  </si>
  <si>
    <t>přežáci</t>
  </si>
  <si>
    <t>21 -45</t>
  </si>
  <si>
    <t>3.</t>
  </si>
  <si>
    <t>nejmladší žákyně I</t>
  </si>
  <si>
    <t>2015 -2016</t>
  </si>
  <si>
    <t>46 -80</t>
  </si>
  <si>
    <t>4.</t>
  </si>
  <si>
    <t>nejmladší žáci I</t>
  </si>
  <si>
    <t>81 -110</t>
  </si>
  <si>
    <t>5.</t>
  </si>
  <si>
    <t>nejmladší žákyně II</t>
  </si>
  <si>
    <t>2013 -2014</t>
  </si>
  <si>
    <t>111 -154</t>
  </si>
  <si>
    <t>6.</t>
  </si>
  <si>
    <t>nejmladší žáci II</t>
  </si>
  <si>
    <t>155 -185</t>
  </si>
  <si>
    <t>7.</t>
  </si>
  <si>
    <t>mladší žákyně</t>
  </si>
  <si>
    <t>2011 -2012</t>
  </si>
  <si>
    <t>Košilka Velká</t>
  </si>
  <si>
    <t>8.</t>
  </si>
  <si>
    <t>mladší žáci</t>
  </si>
  <si>
    <t>21 -50</t>
  </si>
  <si>
    <t>9.</t>
  </si>
  <si>
    <t>starší žákyně</t>
  </si>
  <si>
    <t>2009 -2010</t>
  </si>
  <si>
    <t>51 -65</t>
  </si>
  <si>
    <t>10.</t>
  </si>
  <si>
    <t>starší žáci</t>
  </si>
  <si>
    <t>66 -90</t>
  </si>
  <si>
    <t>11.</t>
  </si>
  <si>
    <t>dorostenky</t>
  </si>
  <si>
    <t>2007 -2008</t>
  </si>
  <si>
    <t>91 -105</t>
  </si>
  <si>
    <t>100,-</t>
  </si>
  <si>
    <t>12.</t>
  </si>
  <si>
    <t>dorostenci</t>
  </si>
  <si>
    <t>106 -125</t>
  </si>
  <si>
    <t>13.</t>
  </si>
  <si>
    <t>juniorky</t>
  </si>
  <si>
    <t>2005 -2006</t>
  </si>
  <si>
    <t>126 -145</t>
  </si>
  <si>
    <t>14.</t>
  </si>
  <si>
    <t>junioři</t>
  </si>
  <si>
    <t>146 -165</t>
  </si>
  <si>
    <t>15.</t>
  </si>
  <si>
    <t>ženy A</t>
  </si>
  <si>
    <t>2004 -1990</t>
  </si>
  <si>
    <t>166 -180</t>
  </si>
  <si>
    <t>16.</t>
  </si>
  <si>
    <t>muži A</t>
  </si>
  <si>
    <t>2004 -1985</t>
  </si>
  <si>
    <t>181 -210</t>
  </si>
  <si>
    <t>17.</t>
  </si>
  <si>
    <t>ženy B</t>
  </si>
  <si>
    <t>1974 -1983</t>
  </si>
  <si>
    <t>211 -225</t>
  </si>
  <si>
    <t>18.</t>
  </si>
  <si>
    <t>muži B</t>
  </si>
  <si>
    <t>1969 -1978</t>
  </si>
  <si>
    <t>226 -245</t>
  </si>
  <si>
    <t>19.</t>
  </si>
  <si>
    <t>ženy C</t>
  </si>
  <si>
    <t>1973 -1964</t>
  </si>
  <si>
    <t>246 -260</t>
  </si>
  <si>
    <t>20.</t>
  </si>
  <si>
    <t>muži C</t>
  </si>
  <si>
    <t>1959 -1968</t>
  </si>
  <si>
    <t>261 -275</t>
  </si>
  <si>
    <t>21.</t>
  </si>
  <si>
    <t>ženy D</t>
  </si>
  <si>
    <t>1963 a st.</t>
  </si>
  <si>
    <t>muži D</t>
  </si>
  <si>
    <t>1958 a st.</t>
  </si>
  <si>
    <t>276 -290</t>
  </si>
  <si>
    <t>REZERVA Žactvo 191 až 200</t>
  </si>
  <si>
    <t>REZERVA 291 až 300</t>
  </si>
  <si>
    <t>nejmladší žákyně</t>
  </si>
  <si>
    <t>nejmladší žáci</t>
  </si>
  <si>
    <r>
      <rPr>
        <sz val="16"/>
        <color indexed="11"/>
        <rFont val="Calibri"/>
      </rPr>
      <t>Výsledky</t>
    </r>
    <r>
      <rPr>
        <sz val="16"/>
        <color indexed="8"/>
        <rFont val="Calibri"/>
      </rPr>
      <t xml:space="preserve"> 2024 přespolní běh Letohrad</t>
    </r>
  </si>
  <si>
    <t>Pořadí:</t>
  </si>
  <si>
    <t>St.č.</t>
  </si>
  <si>
    <t>Příjmení jméno:</t>
  </si>
  <si>
    <t>Klub:</t>
  </si>
  <si>
    <t>Rok nar.</t>
  </si>
  <si>
    <t>Čas startu:</t>
  </si>
  <si>
    <t>Čas v cíli:</t>
  </si>
  <si>
    <t>Výsledný čas:</t>
  </si>
  <si>
    <t>Ztráta:</t>
  </si>
  <si>
    <t>Hartmanová Eliška</t>
  </si>
  <si>
    <t>SPLE</t>
  </si>
  <si>
    <t>Matyašová Natálie</t>
  </si>
  <si>
    <t>Brichtová Kateřina</t>
  </si>
  <si>
    <t>Tkačíková Týna</t>
  </si>
  <si>
    <t>Koutníková Josefína</t>
  </si>
  <si>
    <t>Pechová Kristýna</t>
  </si>
  <si>
    <t>Pechová Kateřina</t>
  </si>
  <si>
    <t>Přibylová Zoja</t>
  </si>
  <si>
    <t>Klub gymnastika UO</t>
  </si>
  <si>
    <t>Kulhavá Karolína</t>
  </si>
  <si>
    <t>Telecká Veronika</t>
  </si>
  <si>
    <t>Iscarex</t>
  </si>
  <si>
    <t>Carvanová Alžběta</t>
  </si>
  <si>
    <t>Activity Lanškroun</t>
  </si>
  <si>
    <t>Bašková Ester</t>
  </si>
  <si>
    <t>Netušilová Žofie</t>
  </si>
  <si>
    <t>Vyběhaný písty</t>
  </si>
  <si>
    <t>předžáci 2017 -2018</t>
  </si>
  <si>
    <t>Fišer Boris</t>
  </si>
  <si>
    <t>22.</t>
  </si>
  <si>
    <t>Dvořák Vilém</t>
  </si>
  <si>
    <t>24.</t>
  </si>
  <si>
    <t>Lehký Tom</t>
  </si>
  <si>
    <t>Colburn Ota</t>
  </si>
  <si>
    <t>Rychnov nad Kněžnou</t>
  </si>
  <si>
    <t>25.</t>
  </si>
  <si>
    <t>Klein Jakub</t>
  </si>
  <si>
    <t>SK Štíty</t>
  </si>
  <si>
    <t>26.</t>
  </si>
  <si>
    <t>Teichmann Jiří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</si>
  <si>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</si>
  <si>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</si>
  <si>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</si>
  <si>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</si>
  <si>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</si>
  <si>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</si>
  <si>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</si>
  <si>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</si>
  <si>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</si>
  <si>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</si>
  <si>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</si>
  <si>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</si>
  <si>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</si>
  <si>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</si>
  <si>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r>
      <rPr>
        <sz val="16"/>
        <color indexed="11"/>
        <rFont val="Calibri"/>
      </rPr>
      <t xml:space="preserve">Výsledky </t>
    </r>
    <r>
      <rPr>
        <sz val="16"/>
        <color indexed="8"/>
        <rFont val="Calibri"/>
      </rPr>
      <t>2024 přespolní běh Letohrad</t>
    </r>
  </si>
  <si>
    <t>nejmladší žákyně I. 2015 -2016</t>
  </si>
  <si>
    <t>46.</t>
  </si>
  <si>
    <t>Přibylová Agáta</t>
  </si>
  <si>
    <t>47.</t>
  </si>
  <si>
    <t>Tkačíková Tereza</t>
  </si>
  <si>
    <t>48.</t>
  </si>
  <si>
    <t>Brichtová Anna</t>
  </si>
  <si>
    <t>49.</t>
  </si>
  <si>
    <t>Hanušová Erika</t>
  </si>
  <si>
    <t>51.</t>
  </si>
  <si>
    <t>Nováková Tereza</t>
  </si>
  <si>
    <t>52.</t>
  </si>
  <si>
    <t>Moravcová Rozálie</t>
  </si>
  <si>
    <t>53.</t>
  </si>
  <si>
    <t>Bothe Miriam</t>
  </si>
  <si>
    <t>54.</t>
  </si>
  <si>
    <t>Maříková Viktorie</t>
  </si>
  <si>
    <t>55.</t>
  </si>
  <si>
    <t>Stejskalová Eter</t>
  </si>
  <si>
    <t>56.</t>
  </si>
  <si>
    <t>Marečková Dorotea</t>
  </si>
  <si>
    <t>57.</t>
  </si>
  <si>
    <t>Faltusová Magdaléna</t>
  </si>
  <si>
    <t>58.</t>
  </si>
  <si>
    <t>Kailová Elen</t>
  </si>
  <si>
    <t>Atletika Žamberk</t>
  </si>
  <si>
    <t>59.</t>
  </si>
  <si>
    <t>Malátková Veronika</t>
  </si>
  <si>
    <t>60.</t>
  </si>
  <si>
    <t>Plundrová Evelína</t>
  </si>
  <si>
    <t>61.</t>
  </si>
  <si>
    <t>Hrdinová Berenika Anna</t>
  </si>
  <si>
    <t>63.</t>
  </si>
  <si>
    <t>Lehká Laura</t>
  </si>
  <si>
    <t>64.</t>
  </si>
  <si>
    <t>Nováčková Kateřina</t>
  </si>
  <si>
    <t>AC Choceň</t>
  </si>
  <si>
    <t>65.</t>
  </si>
  <si>
    <t>Faltejsková Nela</t>
  </si>
  <si>
    <t>TJ Dlouhá Třebová</t>
  </si>
  <si>
    <t>66.</t>
  </si>
  <si>
    <t>Gregušová Klára</t>
  </si>
  <si>
    <t>TJ Sokol Klášterec nad Orlicí</t>
  </si>
  <si>
    <t>67.</t>
  </si>
  <si>
    <t>68.</t>
  </si>
  <si>
    <t>nejmladší žáci I 2015 -2016</t>
  </si>
  <si>
    <t>81.</t>
  </si>
  <si>
    <t>Bříza Maxmilián</t>
  </si>
  <si>
    <t>82.</t>
  </si>
  <si>
    <t>Moravec Adam</t>
  </si>
  <si>
    <t>84.</t>
  </si>
  <si>
    <t>Čanda Kryštof</t>
  </si>
  <si>
    <t>85.</t>
  </si>
  <si>
    <t>Šmahel Jakub</t>
  </si>
  <si>
    <t>86.</t>
  </si>
  <si>
    <t>Anikieiev Olexandr</t>
  </si>
  <si>
    <t>87.</t>
  </si>
  <si>
    <t>Holovský Kryštof</t>
  </si>
  <si>
    <t>88.</t>
  </si>
  <si>
    <t>Malátek Vítek</t>
  </si>
  <si>
    <t>89.</t>
  </si>
  <si>
    <t>Navrátil Adam</t>
  </si>
  <si>
    <t>90.</t>
  </si>
  <si>
    <t>Veverka Tomáš</t>
  </si>
  <si>
    <t>91.</t>
  </si>
  <si>
    <t xml:space="preserve">Pech Lukáš </t>
  </si>
  <si>
    <t>92.</t>
  </si>
  <si>
    <t>Hanulík Michal</t>
  </si>
  <si>
    <t>FEJE</t>
  </si>
  <si>
    <t>93.</t>
  </si>
  <si>
    <t>Dušánek Daniel</t>
  </si>
  <si>
    <t>TJ Jiskra Ústí nad Orlicí</t>
  </si>
  <si>
    <t>94.</t>
  </si>
  <si>
    <t>Kaplánek Dominik</t>
  </si>
  <si>
    <t>TJ Atletika Lanškroun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</si>
  <si>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</si>
  <si>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</si>
  <si>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</si>
  <si>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</si>
  <si>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</si>
  <si>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</si>
  <si>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</si>
  <si>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</si>
  <si>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</si>
  <si>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</si>
  <si>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</si>
  <si>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</si>
  <si>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</si>
  <si>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</si>
  <si>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</si>
  <si>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</si>
  <si>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nejmladší žákyně 2013 -2014</t>
  </si>
  <si>
    <t>111.</t>
  </si>
  <si>
    <t>Borovičková Anna</t>
  </si>
  <si>
    <t>113.</t>
  </si>
  <si>
    <t>Faltusová Anežka</t>
  </si>
  <si>
    <t>114.</t>
  </si>
  <si>
    <t>Ludková Magdaléna</t>
  </si>
  <si>
    <t>115.</t>
  </si>
  <si>
    <t>Adamcová Valerie</t>
  </si>
  <si>
    <t>116.</t>
  </si>
  <si>
    <t>Knápková Rozálie</t>
  </si>
  <si>
    <t>117.</t>
  </si>
  <si>
    <t>Váchová Adéla</t>
  </si>
  <si>
    <t>118.</t>
  </si>
  <si>
    <t>Přibylová Beáta</t>
  </si>
  <si>
    <t>119.</t>
  </si>
  <si>
    <t>Koutníková Viktorie</t>
  </si>
  <si>
    <t>120.</t>
  </si>
  <si>
    <t>Malínková Sára</t>
  </si>
  <si>
    <t>121.</t>
  </si>
  <si>
    <t>Veverková Natalie</t>
  </si>
  <si>
    <t>122.</t>
  </si>
  <si>
    <t>Hanulíková Tereza</t>
  </si>
  <si>
    <t>62.</t>
  </si>
  <si>
    <t>Boháčová Nela</t>
  </si>
  <si>
    <t>Atletika Polička</t>
  </si>
  <si>
    <t>124.</t>
  </si>
  <si>
    <t>Kykalová Magdalena</t>
  </si>
  <si>
    <t>125.</t>
  </si>
  <si>
    <t>Faltusová Stella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</si>
  <si>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</si>
  <si>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</si>
  <si>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</si>
  <si>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</si>
  <si>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</si>
  <si>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</si>
  <si>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</si>
  <si>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</si>
  <si>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</si>
  <si>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</si>
  <si>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</si>
  <si>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</si>
  <si>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</si>
  <si>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</si>
  <si>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</si>
  <si>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</si>
  <si>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</si>
  <si>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</si>
  <si>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</si>
  <si>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</si>
  <si>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</si>
  <si>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</si>
  <si>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</si>
  <si>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</si>
  <si>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</si>
  <si>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</si>
  <si>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</si>
  <si>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</si>
  <si>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</si>
  <si>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nejmladší žáci II 2013 -2014</t>
  </si>
  <si>
    <t>155.</t>
  </si>
  <si>
    <t>Bříza David Tomba</t>
  </si>
  <si>
    <t>156.</t>
  </si>
  <si>
    <t>Klein Radim</t>
  </si>
  <si>
    <t>157.</t>
  </si>
  <si>
    <t>Hartman Tomáš</t>
  </si>
  <si>
    <t>158.</t>
  </si>
  <si>
    <t>Křenek Adam</t>
  </si>
  <si>
    <t>160.</t>
  </si>
  <si>
    <t>Chládek Štěpán</t>
  </si>
  <si>
    <t>161.</t>
  </si>
  <si>
    <t>Svoboda Tobiaš</t>
  </si>
  <si>
    <t>162.</t>
  </si>
  <si>
    <t>Faltus Daniel</t>
  </si>
  <si>
    <t>163.</t>
  </si>
  <si>
    <t>Malátek Matěj</t>
  </si>
  <si>
    <t>164.</t>
  </si>
  <si>
    <t>Novotný Eliáš</t>
  </si>
  <si>
    <t>165.</t>
  </si>
  <si>
    <t>Plundra Eliáš</t>
  </si>
  <si>
    <t>166.</t>
  </si>
  <si>
    <t>Prudil Antonín</t>
  </si>
  <si>
    <t>167.</t>
  </si>
  <si>
    <t>Sklenka Filip</t>
  </si>
  <si>
    <t>168.</t>
  </si>
  <si>
    <t>Navrátil Denis</t>
  </si>
  <si>
    <t>1.FC Žamberk</t>
  </si>
  <si>
    <t>169.</t>
  </si>
  <si>
    <t>Colburn Čestmír</t>
  </si>
  <si>
    <t>170.</t>
  </si>
  <si>
    <t>Kukačka Stanislav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</si>
  <si>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</si>
  <si>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</si>
  <si>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</si>
  <si>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</si>
  <si>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</si>
  <si>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</si>
  <si>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</si>
  <si>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</si>
  <si>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</si>
  <si>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</si>
  <si>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182.</t>
  </si>
  <si>
    <t>183.</t>
  </si>
  <si>
    <t>184.</t>
  </si>
  <si>
    <t>185.</t>
  </si>
  <si>
    <t>Lušovská Nela</t>
  </si>
  <si>
    <t>Štruncová Nela</t>
  </si>
  <si>
    <t>Petrošová Tereza</t>
  </si>
  <si>
    <t>Urbanová Anna</t>
  </si>
  <si>
    <t>Svobodová Klára</t>
  </si>
  <si>
    <t>Koutníková Rozálie</t>
  </si>
  <si>
    <t>Moskvová Afgáta</t>
  </si>
  <si>
    <t>Štolfa Šimon</t>
  </si>
  <si>
    <t>Szabó Isabella</t>
  </si>
  <si>
    <t>velké</t>
  </si>
  <si>
    <t>Marková Mirka</t>
  </si>
  <si>
    <t>Stratilová Anna</t>
  </si>
  <si>
    <t>Kopecká Ráchel</t>
  </si>
  <si>
    <t>181.</t>
  </si>
  <si>
    <t>Holovský Jakub</t>
  </si>
  <si>
    <t>23.</t>
  </si>
  <si>
    <t>Kisiel Josef</t>
  </si>
  <si>
    <t xml:space="preserve">Atletika Žamberk </t>
  </si>
  <si>
    <t>malé</t>
  </si>
  <si>
    <t>Kalenská Amálie</t>
  </si>
  <si>
    <t>modré/velké</t>
  </si>
  <si>
    <t>Pecháčková Denisa</t>
  </si>
  <si>
    <t>Blechová Nela</t>
  </si>
  <si>
    <t>Kopecká Tereza</t>
  </si>
  <si>
    <t>Faltusová Kristina</t>
  </si>
  <si>
    <t>Vašina Matěj</t>
  </si>
  <si>
    <t>Voříšek Vilém</t>
  </si>
  <si>
    <t>Katzer Tomáš</t>
  </si>
  <si>
    <t>Doskočil Jakub</t>
  </si>
  <si>
    <t>Moravec Matěj</t>
  </si>
  <si>
    <t>Dušek Adam</t>
  </si>
  <si>
    <t>Vácha Jan</t>
  </si>
  <si>
    <t>Svoboda Jiří</t>
  </si>
  <si>
    <t>Strnad Jan</t>
  </si>
  <si>
    <t>Jansa Štěpán</t>
  </si>
  <si>
    <t>Knápková Anežka</t>
  </si>
  <si>
    <t>Málková Lucie</t>
  </si>
  <si>
    <t>Veelý Jan</t>
  </si>
  <si>
    <t>Veselý Jakub</t>
  </si>
  <si>
    <t>83.</t>
  </si>
  <si>
    <t>Fišer Lukáš</t>
  </si>
  <si>
    <t>bílé/malé</t>
  </si>
  <si>
    <t>Dušková Dominika</t>
  </si>
  <si>
    <t>SK NMNM</t>
  </si>
  <si>
    <t>Pavlicová Nikol</t>
  </si>
  <si>
    <t>Ďurajková Vanessa</t>
  </si>
  <si>
    <t>Kocmánková Dominika</t>
  </si>
  <si>
    <t>Malušková Akteřina</t>
  </si>
  <si>
    <t>Havlíček Filip</t>
  </si>
  <si>
    <t>Beníšek Kryštof</t>
  </si>
  <si>
    <t>Fiche Matthew</t>
  </si>
  <si>
    <t>Hubenka Roman</t>
  </si>
  <si>
    <t>Zajíček Petr</t>
  </si>
  <si>
    <t>Kocián Michal</t>
  </si>
  <si>
    <t>Ambrož Marek</t>
  </si>
  <si>
    <t>Davidová Eliška</t>
  </si>
  <si>
    <t>Kupková Zina</t>
  </si>
  <si>
    <t>Bašičová Tereza</t>
  </si>
  <si>
    <t>Slavíková Dominika</t>
  </si>
  <si>
    <t>Svobodová Alena</t>
  </si>
  <si>
    <t>Mudrová Beáta</t>
  </si>
  <si>
    <t>Žák Ondřej</t>
  </si>
  <si>
    <t>Pavelka Viktor</t>
  </si>
  <si>
    <t>David František</t>
  </si>
  <si>
    <t>Gajdoš Matěj</t>
  </si>
  <si>
    <t>Kouřilová Julie</t>
  </si>
  <si>
    <t>Kupka Mikuláš</t>
  </si>
  <si>
    <t>Bandík Jan</t>
  </si>
  <si>
    <t>123.</t>
  </si>
  <si>
    <t>Moravec Vojtěch</t>
  </si>
  <si>
    <t>Gajdošová Viktorie</t>
  </si>
  <si>
    <t>Janeček Roman</t>
  </si>
  <si>
    <t>Juřík Marek</t>
  </si>
  <si>
    <t>Hanulíková Zuzana</t>
  </si>
  <si>
    <t>Tejchman Ella</t>
  </si>
  <si>
    <t>Přípravka a nejmladší žactvo</t>
  </si>
  <si>
    <t>50.</t>
  </si>
  <si>
    <t>Hudačová Elena</t>
  </si>
  <si>
    <t>Ryba Vilém</t>
  </si>
  <si>
    <t>112.</t>
  </si>
  <si>
    <t>Valentová Barbora</t>
  </si>
  <si>
    <t>159.</t>
  </si>
  <si>
    <t>Vašina Tadeáš</t>
  </si>
  <si>
    <t>Předběžné výsledky 2024 přespolní běh Letohrad</t>
  </si>
  <si>
    <t>Předvěžné výsledky 2024 přespolní běh Letohrad</t>
  </si>
  <si>
    <r>
      <rPr>
        <b/>
        <sz val="16"/>
        <color indexed="8"/>
        <rFont val="Calibri"/>
      </rPr>
      <t>Předběžné výsledky přespolní běh Letohrad 2024</t>
    </r>
  </si>
  <si>
    <t>dorostenci 2007 - 2008</t>
  </si>
  <si>
    <t>Pořadí</t>
  </si>
  <si>
    <t>Suldovský Šimon</t>
  </si>
  <si>
    <t>Vencel team ÚO</t>
  </si>
  <si>
    <t>Ztráta</t>
  </si>
  <si>
    <t>Letenská Lucie Nela</t>
  </si>
  <si>
    <t>ZŠ Solnice</t>
  </si>
  <si>
    <t>Boháčová Adéla</t>
  </si>
  <si>
    <t>Janoušková Barbora</t>
  </si>
  <si>
    <t>Juřátková Eleni</t>
  </si>
  <si>
    <t>Dušánek Marek</t>
  </si>
  <si>
    <t>Suchodol Kryštof</t>
  </si>
  <si>
    <t>Svoboda Matyáš</t>
  </si>
  <si>
    <t>Atletika Jablonné</t>
  </si>
  <si>
    <t>Netušil Tomáš</t>
  </si>
  <si>
    <t>starší žákyně 2009 - 2010</t>
  </si>
  <si>
    <t>Jakešová Lucie</t>
  </si>
  <si>
    <t>Veselá Nela Valentýna</t>
  </si>
  <si>
    <t>Fliedrová Adéla</t>
  </si>
  <si>
    <t>F-Bike klub Sádek</t>
  </si>
  <si>
    <t>Blechová Nikola</t>
  </si>
  <si>
    <t>TJ Okolo Klášterec nad Orlicí</t>
  </si>
  <si>
    <t>starší žáci 2009 - 2010</t>
  </si>
  <si>
    <t>Kristejn Jiří</t>
  </si>
  <si>
    <t>dorostenky 2007 - 2008</t>
  </si>
  <si>
    <t>Štruncová Ella</t>
  </si>
  <si>
    <t>Malušková Kateřina</t>
  </si>
  <si>
    <t>juniorky 2005 - 2006</t>
  </si>
  <si>
    <t>Moskvová Agáta</t>
  </si>
  <si>
    <t>junioři 2005 - 2006</t>
  </si>
  <si>
    <t>Šebková Martina</t>
  </si>
  <si>
    <t>AK Iscarex Česká Třebová</t>
  </si>
  <si>
    <t>Chmelíčková Zuzana</t>
  </si>
  <si>
    <t>FUBO Racing team</t>
  </si>
  <si>
    <t>Sontáková Lenka</t>
  </si>
  <si>
    <t>Spinning Eva Lanškroun</t>
  </si>
  <si>
    <t>188.</t>
  </si>
  <si>
    <t>Čejka Pavel</t>
  </si>
  <si>
    <t>Viktorka MPS.CZ</t>
  </si>
  <si>
    <t>186.</t>
  </si>
  <si>
    <t>Radiměřský Karel</t>
  </si>
  <si>
    <t>AK Iscarex ČT</t>
  </si>
  <si>
    <t>187.</t>
  </si>
  <si>
    <t>Borek Viktor</t>
  </si>
  <si>
    <t>Brzdy Horní Čermná</t>
  </si>
  <si>
    <t>Anikieiev Vitalii</t>
  </si>
  <si>
    <t>FC Žamberk</t>
  </si>
  <si>
    <t>ženy B 1980 - 1989</t>
  </si>
  <si>
    <t>211.</t>
  </si>
  <si>
    <t>Colburn Kateřina</t>
  </si>
  <si>
    <t>212.</t>
  </si>
  <si>
    <t>Sklenářová Eva</t>
  </si>
  <si>
    <t>Letohrad</t>
  </si>
  <si>
    <t>227.</t>
  </si>
  <si>
    <t>Fliedr Tomáš</t>
  </si>
  <si>
    <t>231.</t>
  </si>
  <si>
    <t>Moravec Martin</t>
  </si>
  <si>
    <t>Klub biatlonu Letohrad</t>
  </si>
  <si>
    <t>226.</t>
  </si>
  <si>
    <t>Kristejn Zdenda</t>
  </si>
  <si>
    <t>228.</t>
  </si>
  <si>
    <t>Fliedr Jiří</t>
  </si>
  <si>
    <t>230.</t>
  </si>
  <si>
    <t>Chlubna Jan</t>
  </si>
  <si>
    <t>TJ Nové Město na Moravě</t>
  </si>
  <si>
    <t>229.</t>
  </si>
  <si>
    <t>Malátek Michal</t>
  </si>
  <si>
    <t>Toulavý Medvěd</t>
  </si>
  <si>
    <t>261.</t>
  </si>
  <si>
    <t>Borek Petr</t>
  </si>
  <si>
    <t>ženy D 1969 a starší</t>
  </si>
  <si>
    <t>273.</t>
  </si>
  <si>
    <t>Pešlová Ivana</t>
  </si>
  <si>
    <t>TJ Svitavy</t>
  </si>
  <si>
    <t>272.</t>
  </si>
  <si>
    <t>Jirásková Eva</t>
  </si>
  <si>
    <t>Maratonstav Úpice</t>
  </si>
  <si>
    <t>271.</t>
  </si>
  <si>
    <t>Kostřicová Blanka</t>
  </si>
  <si>
    <t>Česká Třebová</t>
  </si>
  <si>
    <t>282.</t>
  </si>
  <si>
    <t>Stránský Aleš</t>
  </si>
  <si>
    <t>281.</t>
  </si>
  <si>
    <t>Šolc Vítězslav</t>
  </si>
  <si>
    <t>BKL Machov</t>
  </si>
  <si>
    <t>283.</t>
  </si>
  <si>
    <t>Grätz Luděk</t>
  </si>
  <si>
    <t>Ústí nad Orlicí</t>
  </si>
  <si>
    <t>Kubišta Oto</t>
  </si>
  <si>
    <t>Rád Pavel</t>
  </si>
  <si>
    <t>muži E 1953</t>
  </si>
  <si>
    <t>nejmladší žáci II 2013 - 2014</t>
  </si>
  <si>
    <t>nejmladší žákyně II 2013 - 2014</t>
  </si>
  <si>
    <t>nejmladší žáci I 2015 - 2016</t>
  </si>
  <si>
    <t>ženy A 2004 - 1990</t>
  </si>
  <si>
    <t>muži A 2003 - 1984</t>
  </si>
  <si>
    <t>muži B 1983 - 1974</t>
  </si>
  <si>
    <t>muži C 1973 - 1964</t>
  </si>
  <si>
    <t xml:space="preserve">muži D  1963 - 1954   </t>
  </si>
  <si>
    <t>nejmladší žákyně I. 2015 - 2016</t>
  </si>
  <si>
    <t>předžáci 2017 - 2018</t>
  </si>
  <si>
    <t>předžákyně 2017 - 2018</t>
  </si>
  <si>
    <t>mladší žákyně 2011 - 2012</t>
  </si>
  <si>
    <t>mladší žáci 2011 - 2012</t>
  </si>
  <si>
    <t>Výsledková listina přespolního běhu Letohrad 2024</t>
  </si>
  <si>
    <t>Partneři</t>
  </si>
  <si>
    <t>TJ Spartak Letohrad</t>
  </si>
  <si>
    <t>Výsledková listina Běhu lyžařů v Letohradě</t>
  </si>
  <si>
    <t xml:space="preserve"> Ředitel závodu: Martin Holec</t>
  </si>
  <si>
    <t xml:space="preserve">Hlavní rozhodčí: Jiří Faltus </t>
  </si>
  <si>
    <t>Neděle 13.10.2024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</si>
</sst>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m]"/>
    <numFmt numFmtId="165" formatCode="[mm]:ss"/>
    <numFmt numFmtId="166" formatCode="[$-F400]h:mm:ss\ AM/PM"/>
  </numFmts>
  <fonts count="40" x14ac:knownFonts="1">
    <font>
      <sz val="11"/>
      <color indexed="8"/>
      <name val="Calibri"/>
    </font>
    <font>
      <b/>
      <sz val="20"/>
      <color indexed="8"/>
      <name val="Calibri"/>
    </font>
    <font>
      <sz val="20"/>
      <color indexed="10"/>
      <name val="Calibri"/>
    </font>
    <font>
      <b/>
      <sz val="20"/>
      <color indexed="10"/>
      <name val="Calibri"/>
    </font>
    <font>
      <b/>
      <sz val="12"/>
      <color indexed="8"/>
      <name val="Calibri"/>
    </font>
    <font>
      <sz val="12"/>
      <color indexed="8"/>
      <name val="Calibri"/>
    </font>
    <font>
      <b/>
      <sz val="36"/>
      <color indexed="8"/>
      <name val="Calibri"/>
    </font>
    <font>
      <sz val="20"/>
      <color indexed="8"/>
      <name val="Calibri"/>
    </font>
    <font>
      <b/>
      <sz val="18"/>
      <color indexed="8"/>
      <name val="Calibri"/>
    </font>
    <font>
      <b/>
      <sz val="36"/>
      <color indexed="10"/>
      <name val="Calibri"/>
    </font>
    <font>
      <sz val="36"/>
      <color indexed="10"/>
      <name val="Calibri"/>
    </font>
    <font>
      <b/>
      <sz val="36"/>
      <color indexed="12"/>
      <name val="Calibri"/>
    </font>
    <font>
      <sz val="11"/>
      <color indexed="8"/>
      <name val="Arial"/>
    </font>
    <font>
      <sz val="16"/>
      <color indexed="8"/>
      <name val="Calibri"/>
    </font>
    <font>
      <sz val="16"/>
      <color indexed="11"/>
      <name val="Calibri"/>
    </font>
    <font>
      <b/>
      <sz val="16"/>
      <color indexed="10"/>
      <name val="Calibri"/>
    </font>
    <font>
      <sz val="10"/>
      <color indexed="8"/>
      <name val="Calibri"/>
    </font>
    <font>
      <b/>
      <sz val="10"/>
      <color indexed="8"/>
      <name val="Calibri"/>
      <family val="2"/>
      <charset val="238"/>
    </font>
    <font>
      <sz val="16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sz val="16"/>
      <color rgb="FF7030A0"/>
      <name val="Calibri"/>
    </font>
    <font>
      <sz val="11"/>
      <color rgb="FF000000"/>
      <name val="Calibri"/>
    </font>
    <font>
      <sz val="10"/>
      <color rgb="FF000000"/>
      <name val="Calibri"/>
    </font>
    <font>
      <b/>
      <sz val="16"/>
      <color indexed="8"/>
      <name val="Calibri"/>
    </font>
    <font>
      <b/>
      <sz val="16"/>
      <color indexed="8"/>
      <name val="Calibri"/>
      <family val="2"/>
      <charset val="238"/>
    </font>
    <font>
      <b/>
      <sz val="16"/>
      <color indexed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6"/>
      <color rgb="FF7030A0"/>
      <name val="Calibri"/>
      <family val="2"/>
      <charset val="238"/>
    </font>
    <font>
      <sz val="14"/>
      <color indexed="8"/>
      <name val="Calibri"/>
      <family val="2"/>
      <charset val="238"/>
    </font>
    <font>
      <sz val="10"/>
      <color indexed="8"/>
      <name val="Arial CE"/>
    </font>
    <font>
      <sz val="10"/>
      <color indexed="8"/>
      <name val="Arial"/>
      <family val="2"/>
      <charset val="238"/>
    </font>
    <font>
      <b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Times New Roman"/>
      <family val="1"/>
      <charset val="238"/>
    </font>
    <font>
      <b/>
      <i/>
      <sz val="14"/>
      <color indexed="8"/>
      <name val="Calibri"/>
      <family val="2"/>
      <charset val="238"/>
    </font>
    <font>
      <b/>
      <sz val="16"/>
      <color rgb="FFFF0000"/>
      <name val="Calibri"/>
      <family val="2"/>
      <charset val="238"/>
    </font>
    <font>
      <b/>
      <sz val="24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rgb="FFFFFFFF"/>
        <bgColor rgb="FF000000"/>
      </patternFill>
    </fill>
  </fills>
  <borders count="6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428">
    <xf numFmtId="0" fontId="0" fillId="0" borderId="0" xfId="0" applyFont="1" applyAlignment="1"/>
    <xf numFmtId="0" fontId="0" fillId="0" borderId="0" xfId="0" applyNumberFormat="1" applyFont="1" applyAlignment="1"/>
    <xf numFmtId="0" fontId="1" fillId="0" borderId="1" xfId="0" applyFont="1" applyBorder="1" applyAlignment="1"/>
    <xf numFmtId="49" fontId="1" fillId="0" borderId="1" xfId="0" applyNumberFormat="1" applyFont="1" applyBorder="1" applyAlignment="1"/>
    <xf numFmtId="0" fontId="1" fillId="0" borderId="2" xfId="0" applyFont="1" applyBorder="1" applyAlignment="1"/>
    <xf numFmtId="49" fontId="2" fillId="0" borderId="1" xfId="0" applyNumberFormat="1" applyFont="1" applyBorder="1" applyAlignment="1"/>
    <xf numFmtId="49" fontId="3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/>
    <xf numFmtId="49" fontId="2" fillId="0" borderId="6" xfId="0" applyNumberFormat="1" applyFont="1" applyBorder="1" applyAlignment="1"/>
    <xf numFmtId="49" fontId="3" fillId="2" borderId="6" xfId="0" applyNumberFormat="1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left" vertical="center"/>
    </xf>
    <xf numFmtId="49" fontId="3" fillId="0" borderId="6" xfId="0" applyNumberFormat="1" applyFont="1" applyBorder="1" applyAlignment="1"/>
    <xf numFmtId="49" fontId="2" fillId="0" borderId="7" xfId="0" applyNumberFormat="1" applyFont="1" applyBorder="1" applyAlignment="1"/>
    <xf numFmtId="49" fontId="3" fillId="2" borderId="7" xfId="0" applyNumberFormat="1" applyFont="1" applyFill="1" applyBorder="1" applyAlignment="1">
      <alignment horizontal="left" vertical="center"/>
    </xf>
    <xf numFmtId="49" fontId="2" fillId="2" borderId="7" xfId="0" applyNumberFormat="1" applyFont="1" applyFill="1" applyBorder="1" applyAlignment="1">
      <alignment horizontal="left" vertical="center"/>
    </xf>
    <xf numFmtId="49" fontId="3" fillId="0" borderId="7" xfId="0" applyNumberFormat="1" applyFont="1" applyBorder="1" applyAlignment="1"/>
    <xf numFmtId="49" fontId="0" fillId="0" borderId="7" xfId="0" applyNumberFormat="1" applyFont="1" applyBorder="1" applyAlignment="1"/>
    <xf numFmtId="49" fontId="4" fillId="2" borderId="7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4" fillId="0" borderId="7" xfId="0" applyNumberFormat="1" applyFont="1" applyBorder="1" applyAlignment="1"/>
    <xf numFmtId="49" fontId="0" fillId="0" borderId="2" xfId="0" applyNumberFormat="1" applyFont="1" applyBorder="1" applyAlignment="1"/>
    <xf numFmtId="49" fontId="4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4" fillId="0" borderId="2" xfId="0" applyNumberFormat="1" applyFont="1" applyBorder="1" applyAlignment="1"/>
    <xf numFmtId="49" fontId="0" fillId="0" borderId="12" xfId="0" applyNumberFormat="1" applyFont="1" applyBorder="1" applyAlignment="1"/>
    <xf numFmtId="49" fontId="4" fillId="2" borderId="12" xfId="0" applyNumberFormat="1" applyFont="1" applyFill="1" applyBorder="1" applyAlignment="1">
      <alignment horizontal="left" vertical="center"/>
    </xf>
    <xf numFmtId="49" fontId="5" fillId="2" borderId="12" xfId="0" applyNumberFormat="1" applyFont="1" applyFill="1" applyBorder="1" applyAlignment="1">
      <alignment horizontal="left" vertical="center"/>
    </xf>
    <xf numFmtId="49" fontId="4" fillId="0" borderId="12" xfId="0" applyNumberFormat="1" applyFont="1" applyBorder="1" applyAlignment="1"/>
    <xf numFmtId="49" fontId="0" fillId="0" borderId="1" xfId="0" applyNumberFormat="1" applyFont="1" applyBorder="1" applyAlignment="1"/>
    <xf numFmtId="49" fontId="4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/>
    <xf numFmtId="49" fontId="0" fillId="0" borderId="6" xfId="0" applyNumberFormat="1" applyFont="1" applyBorder="1" applyAlignment="1"/>
    <xf numFmtId="49" fontId="4" fillId="2" borderId="6" xfId="0" applyNumberFormat="1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49" fontId="4" fillId="0" borderId="6" xfId="0" applyNumberFormat="1" applyFont="1" applyBorder="1" applyAlignment="1"/>
    <xf numFmtId="0" fontId="4" fillId="2" borderId="1" xfId="0" applyFont="1" applyFill="1" applyBorder="1" applyAlignment="1">
      <alignment horizontal="left" vertical="center"/>
    </xf>
    <xf numFmtId="0" fontId="0" fillId="0" borderId="12" xfId="0" applyFont="1" applyBorder="1" applyAlignment="1"/>
    <xf numFmtId="0" fontId="0" fillId="0" borderId="1" xfId="0" applyFont="1" applyBorder="1" applyAlignment="1"/>
    <xf numFmtId="0" fontId="0" fillId="0" borderId="0" xfId="0" applyNumberFormat="1" applyFont="1" applyAlignment="1"/>
    <xf numFmtId="0" fontId="9" fillId="2" borderId="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49" fontId="9" fillId="2" borderId="7" xfId="0" applyNumberFormat="1" applyFont="1" applyFill="1" applyBorder="1" applyAlignment="1">
      <alignment horizontal="left" vertical="center"/>
    </xf>
    <xf numFmtId="0" fontId="0" fillId="0" borderId="7" xfId="0" applyFont="1" applyBorder="1" applyAlignment="1"/>
    <xf numFmtId="0" fontId="9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/>
    <xf numFmtId="0" fontId="11" fillId="2" borderId="1" xfId="0" applyFont="1" applyFill="1" applyBorder="1" applyAlignment="1"/>
    <xf numFmtId="0" fontId="0" fillId="2" borderId="1" xfId="0" applyFont="1" applyFill="1" applyBorder="1" applyAlignment="1"/>
    <xf numFmtId="0" fontId="12" fillId="0" borderId="1" xfId="0" applyFont="1" applyBorder="1" applyAlignment="1"/>
    <xf numFmtId="0" fontId="0" fillId="0" borderId="0" xfId="0" applyNumberFormat="1" applyFont="1" applyAlignment="1"/>
    <xf numFmtId="49" fontId="0" fillId="2" borderId="16" xfId="0" applyNumberFormat="1" applyFont="1" applyFill="1" applyBorder="1" applyAlignment="1">
      <alignment wrapText="1"/>
    </xf>
    <xf numFmtId="49" fontId="0" fillId="0" borderId="16" xfId="0" applyNumberFormat="1" applyFont="1" applyBorder="1" applyAlignment="1"/>
    <xf numFmtId="0" fontId="16" fillId="0" borderId="16" xfId="0" applyFont="1" applyBorder="1" applyAlignment="1"/>
    <xf numFmtId="49" fontId="16" fillId="0" borderId="16" xfId="0" applyNumberFormat="1" applyFont="1" applyBorder="1" applyAlignment="1"/>
    <xf numFmtId="0" fontId="16" fillId="0" borderId="16" xfId="0" applyNumberFormat="1" applyFont="1" applyBorder="1" applyAlignment="1"/>
    <xf numFmtId="21" fontId="16" fillId="0" borderId="16" xfId="0" applyNumberFormat="1" applyFont="1" applyBorder="1" applyAlignment="1"/>
    <xf numFmtId="0" fontId="0" fillId="0" borderId="16" xfId="0" applyFont="1" applyBorder="1" applyAlignment="1"/>
    <xf numFmtId="0" fontId="0" fillId="0" borderId="16" xfId="0" applyNumberFormat="1" applyFont="1" applyBorder="1" applyAlignment="1"/>
    <xf numFmtId="49" fontId="16" fillId="0" borderId="15" xfId="0" applyNumberFormat="1" applyFont="1" applyBorder="1" applyAlignment="1"/>
    <xf numFmtId="49" fontId="16" fillId="2" borderId="16" xfId="0" applyNumberFormat="1" applyFont="1" applyFill="1" applyBorder="1" applyAlignment="1">
      <alignment wrapText="1"/>
    </xf>
    <xf numFmtId="0" fontId="16" fillId="0" borderId="15" xfId="0" applyFont="1" applyBorder="1" applyAlignment="1"/>
    <xf numFmtId="164" fontId="16" fillId="0" borderId="16" xfId="0" applyNumberFormat="1" applyFont="1" applyBorder="1" applyAlignment="1"/>
    <xf numFmtId="49" fontId="16" fillId="0" borderId="18" xfId="0" applyNumberFormat="1" applyFont="1" applyBorder="1" applyAlignment="1"/>
    <xf numFmtId="0" fontId="0" fillId="0" borderId="0" xfId="0" applyNumberFormat="1" applyFont="1" applyAlignment="1"/>
    <xf numFmtId="21" fontId="16" fillId="0" borderId="16" xfId="0" applyNumberFormat="1" applyFont="1" applyBorder="1" applyAlignment="1">
      <alignment horizontal="right"/>
    </xf>
    <xf numFmtId="0" fontId="0" fillId="0" borderId="0" xfId="0" applyNumberFormat="1" applyFont="1" applyAlignment="1"/>
    <xf numFmtId="49" fontId="16" fillId="2" borderId="16" xfId="0" applyNumberFormat="1" applyFont="1" applyFill="1" applyBorder="1" applyAlignment="1">
      <alignment horizontal="center" wrapText="1"/>
    </xf>
    <xf numFmtId="0" fontId="16" fillId="2" borderId="16" xfId="0" applyNumberFormat="1" applyFont="1" applyFill="1" applyBorder="1" applyAlignment="1">
      <alignment horizontal="center"/>
    </xf>
    <xf numFmtId="0" fontId="16" fillId="2" borderId="16" xfId="0" applyNumberFormat="1" applyFont="1" applyFill="1" applyBorder="1" applyAlignment="1">
      <alignment horizontal="center" wrapText="1"/>
    </xf>
    <xf numFmtId="0" fontId="0" fillId="2" borderId="16" xfId="0" applyNumberFormat="1" applyFont="1" applyFill="1" applyBorder="1" applyAlignment="1"/>
    <xf numFmtId="0" fontId="0" fillId="2" borderId="16" xfId="0" applyFont="1" applyFill="1" applyBorder="1" applyAlignment="1"/>
    <xf numFmtId="0" fontId="16" fillId="2" borderId="16" xfId="0" applyFont="1" applyFill="1" applyBorder="1" applyAlignment="1"/>
    <xf numFmtId="0" fontId="16" fillId="2" borderId="16" xfId="0" applyFont="1" applyFill="1" applyBorder="1" applyAlignment="1">
      <alignment horizontal="center"/>
    </xf>
    <xf numFmtId="0" fontId="0" fillId="0" borderId="0" xfId="0" applyNumberFormat="1" applyFont="1" applyAlignment="1"/>
    <xf numFmtId="49" fontId="0" fillId="2" borderId="16" xfId="0" applyNumberFormat="1" applyFont="1" applyFill="1" applyBorder="1" applyAlignment="1"/>
    <xf numFmtId="21" fontId="0" fillId="2" borderId="16" xfId="0" applyNumberFormat="1" applyFont="1" applyFill="1" applyBorder="1" applyAlignment="1"/>
    <xf numFmtId="164" fontId="0" fillId="2" borderId="16" xfId="0" applyNumberFormat="1" applyFont="1" applyFill="1" applyBorder="1" applyAlignment="1"/>
    <xf numFmtId="164" fontId="16" fillId="2" borderId="16" xfId="0" applyNumberFormat="1" applyFont="1" applyFill="1" applyBorder="1" applyAlignment="1"/>
    <xf numFmtId="0" fontId="16" fillId="2" borderId="16" xfId="0" applyNumberFormat="1" applyFont="1" applyFill="1" applyBorder="1" applyAlignment="1"/>
    <xf numFmtId="0" fontId="0" fillId="2" borderId="16" xfId="0" applyFont="1" applyFill="1" applyBorder="1" applyAlignment="1">
      <alignment wrapText="1"/>
    </xf>
    <xf numFmtId="49" fontId="16" fillId="2" borderId="16" xfId="0" applyNumberFormat="1" applyFont="1" applyFill="1" applyBorder="1" applyAlignment="1">
      <alignment horizontal="left"/>
    </xf>
    <xf numFmtId="46" fontId="0" fillId="2" borderId="16" xfId="0" applyNumberFormat="1" applyFont="1" applyFill="1" applyBorder="1" applyAlignment="1"/>
    <xf numFmtId="165" fontId="16" fillId="2" borderId="16" xfId="0" applyNumberFormat="1" applyFont="1" applyFill="1" applyBorder="1" applyAlignment="1"/>
    <xf numFmtId="0" fontId="0" fillId="0" borderId="0" xfId="0" applyNumberFormat="1" applyFont="1" applyAlignment="1"/>
    <xf numFmtId="0" fontId="16" fillId="0" borderId="16" xfId="0" applyNumberFormat="1" applyFont="1" applyBorder="1" applyAlignment="1">
      <alignment horizontal="center"/>
    </xf>
    <xf numFmtId="46" fontId="16" fillId="0" borderId="16" xfId="0" applyNumberFormat="1" applyFont="1" applyBorder="1" applyAlignment="1"/>
    <xf numFmtId="0" fontId="16" fillId="0" borderId="16" xfId="0" applyFont="1" applyBorder="1" applyAlignment="1">
      <alignment horizontal="center"/>
    </xf>
    <xf numFmtId="0" fontId="16" fillId="2" borderId="16" xfId="0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19" xfId="0" applyFont="1" applyBorder="1" applyAlignment="1"/>
    <xf numFmtId="0" fontId="5" fillId="0" borderId="7" xfId="0" applyFont="1" applyBorder="1" applyAlignment="1"/>
    <xf numFmtId="0" fontId="5" fillId="0" borderId="1" xfId="0" applyFont="1" applyBorder="1" applyAlignment="1"/>
    <xf numFmtId="0" fontId="5" fillId="0" borderId="6" xfId="0" applyFont="1" applyBorder="1" applyAlignment="1"/>
    <xf numFmtId="49" fontId="5" fillId="0" borderId="16" xfId="0" applyNumberFormat="1" applyFont="1" applyBorder="1" applyAlignment="1"/>
    <xf numFmtId="49" fontId="5" fillId="2" borderId="16" xfId="0" applyNumberFormat="1" applyFont="1" applyFill="1" applyBorder="1" applyAlignment="1">
      <alignment wrapText="1"/>
    </xf>
    <xf numFmtId="0" fontId="5" fillId="2" borderId="16" xfId="0" applyNumberFormat="1" applyFont="1" applyFill="1" applyBorder="1" applyAlignment="1">
      <alignment wrapText="1"/>
    </xf>
    <xf numFmtId="0" fontId="5" fillId="2" borderId="16" xfId="0" applyNumberFormat="1" applyFont="1" applyFill="1" applyBorder="1" applyAlignment="1">
      <alignment horizontal="right" wrapText="1"/>
    </xf>
    <xf numFmtId="0" fontId="5" fillId="0" borderId="16" xfId="0" applyNumberFormat="1" applyFont="1" applyBorder="1" applyAlignment="1">
      <alignment horizontal="right"/>
    </xf>
    <xf numFmtId="0" fontId="5" fillId="0" borderId="16" xfId="0" applyNumberFormat="1" applyFont="1" applyBorder="1" applyAlignment="1"/>
    <xf numFmtId="49" fontId="0" fillId="0" borderId="19" xfId="0" applyNumberFormat="1" applyFont="1" applyBorder="1" applyAlignment="1"/>
    <xf numFmtId="49" fontId="5" fillId="0" borderId="20" xfId="0" applyNumberFormat="1" applyFont="1" applyBorder="1" applyAlignment="1"/>
    <xf numFmtId="0" fontId="5" fillId="0" borderId="21" xfId="0" applyFont="1" applyBorder="1" applyAlignment="1"/>
    <xf numFmtId="0" fontId="5" fillId="0" borderId="22" xfId="0" applyFont="1" applyBorder="1" applyAlignment="1"/>
    <xf numFmtId="0" fontId="5" fillId="0" borderId="23" xfId="0" applyFont="1" applyBorder="1" applyAlignment="1"/>
    <xf numFmtId="0" fontId="5" fillId="0" borderId="22" xfId="0" applyFont="1" applyBorder="1" applyAlignment="1">
      <alignment horizontal="right"/>
    </xf>
    <xf numFmtId="0" fontId="0" fillId="0" borderId="24" xfId="0" applyFont="1" applyBorder="1" applyAlignment="1"/>
    <xf numFmtId="0" fontId="5" fillId="0" borderId="25" xfId="0" applyFont="1" applyBorder="1" applyAlignment="1"/>
    <xf numFmtId="0" fontId="5" fillId="0" borderId="26" xfId="0" applyFont="1" applyBorder="1" applyAlignment="1"/>
    <xf numFmtId="0" fontId="5" fillId="0" borderId="27" xfId="0" applyFont="1" applyBorder="1" applyAlignment="1"/>
    <xf numFmtId="0" fontId="5" fillId="0" borderId="26" xfId="0" applyFont="1" applyBorder="1" applyAlignment="1">
      <alignment horizontal="right"/>
    </xf>
    <xf numFmtId="0" fontId="16" fillId="0" borderId="16" xfId="0" applyNumberFormat="1" applyFont="1" applyBorder="1" applyAlignment="1">
      <alignment horizontal="right"/>
    </xf>
    <xf numFmtId="49" fontId="16" fillId="0" borderId="28" xfId="0" applyNumberFormat="1" applyFont="1" applyBorder="1" applyAlignment="1"/>
    <xf numFmtId="0" fontId="0" fillId="0" borderId="16" xfId="0" applyNumberFormat="1" applyFont="1" applyBorder="1" applyAlignment="1">
      <alignment horizontal="right"/>
    </xf>
    <xf numFmtId="0" fontId="16" fillId="2" borderId="16" xfId="0" applyNumberFormat="1" applyFont="1" applyFill="1" applyBorder="1" applyAlignment="1">
      <alignment horizontal="right" wrapText="1"/>
    </xf>
    <xf numFmtId="0" fontId="5" fillId="0" borderId="29" xfId="0" applyFont="1" applyBorder="1" applyAlignment="1"/>
    <xf numFmtId="49" fontId="5" fillId="0" borderId="16" xfId="0" applyNumberFormat="1" applyFont="1" applyBorder="1" applyAlignment="1">
      <alignment horizontal="right"/>
    </xf>
    <xf numFmtId="49" fontId="5" fillId="0" borderId="16" xfId="0" applyNumberFormat="1" applyFont="1" applyBorder="1" applyAlignment="1">
      <alignment horizontal="left"/>
    </xf>
    <xf numFmtId="49" fontId="5" fillId="0" borderId="28" xfId="0" applyNumberFormat="1" applyFont="1" applyBorder="1" applyAlignment="1">
      <alignment horizontal="right"/>
    </xf>
    <xf numFmtId="49" fontId="5" fillId="2" borderId="16" xfId="0" applyNumberFormat="1" applyFont="1" applyFill="1" applyBorder="1" applyAlignment="1">
      <alignment horizontal="left" wrapText="1"/>
    </xf>
    <xf numFmtId="49" fontId="5" fillId="0" borderId="20" xfId="0" applyNumberFormat="1" applyFont="1" applyBorder="1" applyAlignment="1">
      <alignment horizontal="right"/>
    </xf>
    <xf numFmtId="0" fontId="5" fillId="0" borderId="30" xfId="0" applyFont="1" applyBorder="1" applyAlignment="1"/>
    <xf numFmtId="0" fontId="0" fillId="0" borderId="6" xfId="0" applyFont="1" applyBorder="1" applyAlignment="1"/>
    <xf numFmtId="49" fontId="5" fillId="0" borderId="28" xfId="0" applyNumberFormat="1" applyFont="1" applyBorder="1" applyAlignment="1"/>
    <xf numFmtId="0" fontId="0" fillId="0" borderId="30" xfId="0" applyFont="1" applyBorder="1" applyAlignment="1"/>
    <xf numFmtId="0" fontId="0" fillId="0" borderId="16" xfId="0" applyNumberFormat="1" applyFont="1" applyBorder="1" applyAlignment="1">
      <alignment horizontal="center"/>
    </xf>
    <xf numFmtId="22" fontId="16" fillId="0" borderId="16" xfId="0" applyNumberFormat="1" applyFont="1" applyBorder="1" applyAlignment="1"/>
    <xf numFmtId="166" fontId="16" fillId="0" borderId="16" xfId="0" applyNumberFormat="1" applyFont="1" applyBorder="1" applyAlignment="1"/>
    <xf numFmtId="0" fontId="17" fillId="0" borderId="15" xfId="0" applyFont="1" applyBorder="1" applyAlignment="1">
      <alignment horizontal="center"/>
    </xf>
    <xf numFmtId="49" fontId="19" fillId="0" borderId="15" xfId="0" applyNumberFormat="1" applyFont="1" applyBorder="1" applyAlignment="1"/>
    <xf numFmtId="49" fontId="19" fillId="2" borderId="16" xfId="0" applyNumberFormat="1" applyFont="1" applyFill="1" applyBorder="1" applyAlignment="1">
      <alignment wrapText="1"/>
    </xf>
    <xf numFmtId="49" fontId="19" fillId="0" borderId="16" xfId="0" applyNumberFormat="1" applyFont="1" applyBorder="1" applyAlignment="1"/>
    <xf numFmtId="0" fontId="20" fillId="0" borderId="15" xfId="0" applyFont="1" applyBorder="1" applyAlignment="1">
      <alignment horizontal="center"/>
    </xf>
    <xf numFmtId="0" fontId="19" fillId="0" borderId="16" xfId="0" applyNumberFormat="1" applyFont="1" applyBorder="1" applyAlignment="1"/>
    <xf numFmtId="21" fontId="19" fillId="0" borderId="16" xfId="0" applyNumberFormat="1" applyFont="1" applyBorder="1" applyAlignment="1"/>
    <xf numFmtId="166" fontId="19" fillId="0" borderId="16" xfId="0" applyNumberFormat="1" applyFont="1" applyBorder="1" applyAlignment="1"/>
    <xf numFmtId="0" fontId="19" fillId="0" borderId="16" xfId="0" applyFont="1" applyBorder="1" applyAlignment="1"/>
    <xf numFmtId="0" fontId="17" fillId="0" borderId="16" xfId="0" applyFont="1" applyBorder="1" applyAlignment="1">
      <alignment horizontal="center"/>
    </xf>
    <xf numFmtId="0" fontId="0" fillId="2" borderId="16" xfId="0" applyNumberFormat="1" applyFont="1" applyFill="1" applyBorder="1" applyAlignment="1">
      <alignment horizontal="center"/>
    </xf>
    <xf numFmtId="166" fontId="0" fillId="2" borderId="16" xfId="0" applyNumberFormat="1" applyFont="1" applyFill="1" applyBorder="1" applyAlignment="1"/>
    <xf numFmtId="166" fontId="16" fillId="2" borderId="16" xfId="0" applyNumberFormat="1" applyFont="1" applyFill="1" applyBorder="1" applyAlignment="1"/>
    <xf numFmtId="0" fontId="20" fillId="0" borderId="32" xfId="0" applyFont="1" applyBorder="1" applyAlignment="1">
      <alignment horizontal="center"/>
    </xf>
    <xf numFmtId="49" fontId="19" fillId="0" borderId="33" xfId="0" applyNumberFormat="1" applyFont="1" applyBorder="1" applyAlignment="1"/>
    <xf numFmtId="0" fontId="19" fillId="0" borderId="33" xfId="0" applyNumberFormat="1" applyFont="1" applyBorder="1" applyAlignment="1"/>
    <xf numFmtId="21" fontId="19" fillId="0" borderId="33" xfId="0" applyNumberFormat="1" applyFont="1" applyBorder="1" applyAlignment="1"/>
    <xf numFmtId="166" fontId="19" fillId="0" borderId="33" xfId="0" applyNumberFormat="1" applyFont="1" applyBorder="1" applyAlignment="1"/>
    <xf numFmtId="0" fontId="16" fillId="0" borderId="31" xfId="0" applyFont="1" applyBorder="1" applyAlignment="1"/>
    <xf numFmtId="0" fontId="0" fillId="0" borderId="31" xfId="0" applyFont="1" applyBorder="1" applyAlignment="1"/>
    <xf numFmtId="0" fontId="24" fillId="0" borderId="31" xfId="0" applyFont="1" applyBorder="1" applyAlignment="1">
      <alignment horizontal="center"/>
    </xf>
    <xf numFmtId="0" fontId="24" fillId="0" borderId="31" xfId="0" applyFont="1" applyBorder="1" applyAlignment="1"/>
    <xf numFmtId="21" fontId="24" fillId="0" borderId="31" xfId="0" applyNumberFormat="1" applyFont="1" applyBorder="1" applyAlignment="1"/>
    <xf numFmtId="20" fontId="24" fillId="0" borderId="31" xfId="0" applyNumberFormat="1" applyFont="1" applyBorder="1" applyAlignment="1"/>
    <xf numFmtId="0" fontId="23" fillId="0" borderId="31" xfId="0" applyFont="1" applyBorder="1" applyAlignment="1"/>
    <xf numFmtId="49" fontId="16" fillId="0" borderId="31" xfId="0" applyNumberFormat="1" applyFont="1" applyBorder="1" applyAlignment="1"/>
    <xf numFmtId="21" fontId="16" fillId="0" borderId="31" xfId="0" applyNumberFormat="1" applyFont="1" applyBorder="1" applyAlignment="1"/>
    <xf numFmtId="49" fontId="0" fillId="0" borderId="35" xfId="0" applyNumberFormat="1" applyFont="1" applyBorder="1" applyAlignment="1"/>
    <xf numFmtId="49" fontId="0" fillId="2" borderId="1" xfId="0" applyNumberFormat="1" applyFont="1" applyFill="1" applyBorder="1" applyAlignment="1">
      <alignment wrapText="1"/>
    </xf>
    <xf numFmtId="49" fontId="0" fillId="0" borderId="3" xfId="0" applyNumberFormat="1" applyFont="1" applyBorder="1" applyAlignment="1"/>
    <xf numFmtId="49" fontId="16" fillId="0" borderId="35" xfId="0" applyNumberFormat="1" applyFont="1" applyBorder="1" applyAlignment="1">
      <alignment horizontal="center"/>
    </xf>
    <xf numFmtId="49" fontId="16" fillId="0" borderId="1" xfId="0" applyNumberFormat="1" applyFont="1" applyBorder="1" applyAlignment="1"/>
    <xf numFmtId="0" fontId="16" fillId="0" borderId="1" xfId="0" applyNumberFormat="1" applyFont="1" applyBorder="1" applyAlignment="1"/>
    <xf numFmtId="21" fontId="16" fillId="0" borderId="1" xfId="0" applyNumberFormat="1" applyFont="1" applyBorder="1" applyAlignment="1">
      <alignment horizontal="right"/>
    </xf>
    <xf numFmtId="21" fontId="16" fillId="0" borderId="1" xfId="0" applyNumberFormat="1" applyFont="1" applyBorder="1" applyAlignment="1"/>
    <xf numFmtId="165" fontId="16" fillId="0" borderId="1" xfId="0" applyNumberFormat="1" applyFont="1" applyBorder="1" applyAlignment="1"/>
    <xf numFmtId="0" fontId="16" fillId="0" borderId="3" xfId="0" applyFont="1" applyBorder="1" applyAlignment="1"/>
    <xf numFmtId="165" fontId="16" fillId="0" borderId="3" xfId="0" applyNumberFormat="1" applyFont="1" applyBorder="1" applyAlignment="1"/>
    <xf numFmtId="49" fontId="16" fillId="0" borderId="36" xfId="0" applyNumberFormat="1" applyFont="1" applyBorder="1" applyAlignment="1">
      <alignment horizontal="center"/>
    </xf>
    <xf numFmtId="49" fontId="16" fillId="0" borderId="2" xfId="0" applyNumberFormat="1" applyFont="1" applyBorder="1" applyAlignment="1"/>
    <xf numFmtId="0" fontId="16" fillId="0" borderId="2" xfId="0" applyFont="1" applyBorder="1" applyAlignment="1"/>
    <xf numFmtId="0" fontId="16" fillId="0" borderId="2" xfId="0" applyNumberFormat="1" applyFont="1" applyBorder="1" applyAlignment="1"/>
    <xf numFmtId="21" fontId="16" fillId="0" borderId="2" xfId="0" applyNumberFormat="1" applyFont="1" applyBorder="1" applyAlignment="1">
      <alignment horizontal="right"/>
    </xf>
    <xf numFmtId="21" fontId="16" fillId="0" borderId="2" xfId="0" applyNumberFormat="1" applyFont="1" applyBorder="1" applyAlignment="1"/>
    <xf numFmtId="165" fontId="16" fillId="0" borderId="2" xfId="0" applyNumberFormat="1" applyFont="1" applyBorder="1" applyAlignment="1"/>
    <xf numFmtId="165" fontId="16" fillId="0" borderId="11" xfId="0" applyNumberFormat="1" applyFont="1" applyBorder="1" applyAlignment="1"/>
    <xf numFmtId="49" fontId="0" fillId="0" borderId="31" xfId="0" applyNumberFormat="1" applyFont="1" applyBorder="1" applyAlignment="1"/>
    <xf numFmtId="49" fontId="0" fillId="2" borderId="31" xfId="0" applyNumberFormat="1" applyFont="1" applyFill="1" applyBorder="1" applyAlignment="1">
      <alignment wrapText="1"/>
    </xf>
    <xf numFmtId="0" fontId="16" fillId="0" borderId="31" xfId="0" applyNumberFormat="1" applyFont="1" applyBorder="1" applyAlignment="1"/>
    <xf numFmtId="21" fontId="16" fillId="0" borderId="31" xfId="0" applyNumberFormat="1" applyFont="1" applyBorder="1" applyAlignment="1">
      <alignment horizontal="right"/>
    </xf>
    <xf numFmtId="165" fontId="16" fillId="0" borderId="31" xfId="0" applyNumberFormat="1" applyFont="1" applyBorder="1" applyAlignment="1"/>
    <xf numFmtId="0" fontId="0" fillId="0" borderId="31" xfId="0" applyNumberFormat="1" applyFont="1" applyBorder="1" applyAlignment="1"/>
    <xf numFmtId="49" fontId="28" fillId="0" borderId="16" xfId="0" applyNumberFormat="1" applyFont="1" applyBorder="1" applyAlignment="1"/>
    <xf numFmtId="21" fontId="28" fillId="0" borderId="16" xfId="0" applyNumberFormat="1" applyFont="1" applyBorder="1" applyAlignment="1"/>
    <xf numFmtId="49" fontId="28" fillId="2" borderId="16" xfId="0" applyNumberFormat="1" applyFont="1" applyFill="1" applyBorder="1" applyAlignment="1">
      <alignment wrapText="1"/>
    </xf>
    <xf numFmtId="0" fontId="28" fillId="0" borderId="16" xfId="0" applyNumberFormat="1" applyFont="1" applyBorder="1" applyAlignment="1">
      <alignment horizontal="center"/>
    </xf>
    <xf numFmtId="165" fontId="0" fillId="0" borderId="41" xfId="0" applyNumberFormat="1" applyFont="1" applyBorder="1" applyAlignment="1"/>
    <xf numFmtId="49" fontId="28" fillId="2" borderId="18" xfId="0" applyNumberFormat="1" applyFont="1" applyFill="1" applyBorder="1" applyAlignment="1">
      <alignment wrapText="1"/>
    </xf>
    <xf numFmtId="165" fontId="0" fillId="0" borderId="42" xfId="0" applyNumberFormat="1" applyFont="1" applyBorder="1" applyAlignment="1"/>
    <xf numFmtId="49" fontId="0" fillId="2" borderId="31" xfId="0" applyNumberFormat="1" applyFont="1" applyFill="1" applyBorder="1" applyAlignment="1"/>
    <xf numFmtId="49" fontId="28" fillId="2" borderId="31" xfId="0" applyNumberFormat="1" applyFont="1" applyFill="1" applyBorder="1" applyAlignment="1">
      <alignment wrapText="1"/>
    </xf>
    <xf numFmtId="0" fontId="28" fillId="2" borderId="31" xfId="0" applyNumberFormat="1" applyFont="1" applyFill="1" applyBorder="1" applyAlignment="1">
      <alignment wrapText="1"/>
    </xf>
    <xf numFmtId="21" fontId="0" fillId="2" borderId="31" xfId="0" applyNumberFormat="1" applyFont="1" applyFill="1" applyBorder="1" applyAlignment="1"/>
    <xf numFmtId="165" fontId="0" fillId="2" borderId="31" xfId="0" applyNumberFormat="1" applyFont="1" applyFill="1" applyBorder="1" applyAlignment="1"/>
    <xf numFmtId="0" fontId="28" fillId="2" borderId="31" xfId="0" applyNumberFormat="1" applyFont="1" applyFill="1" applyBorder="1" applyAlignment="1"/>
    <xf numFmtId="0" fontId="28" fillId="2" borderId="31" xfId="0" applyNumberFormat="1" applyFont="1" applyFill="1" applyBorder="1" applyAlignment="1">
      <alignment horizontal="right"/>
    </xf>
    <xf numFmtId="165" fontId="28" fillId="0" borderId="16" xfId="0" applyNumberFormat="1" applyFont="1" applyBorder="1" applyAlignment="1"/>
    <xf numFmtId="0" fontId="0" fillId="0" borderId="41" xfId="0" applyFont="1" applyBorder="1" applyAlignment="1"/>
    <xf numFmtId="49" fontId="28" fillId="0" borderId="18" xfId="0" applyNumberFormat="1" applyFont="1" applyBorder="1" applyAlignment="1"/>
    <xf numFmtId="0" fontId="28" fillId="0" borderId="18" xfId="0" applyNumberFormat="1" applyFont="1" applyBorder="1" applyAlignment="1">
      <alignment horizontal="center"/>
    </xf>
    <xf numFmtId="21" fontId="28" fillId="0" borderId="18" xfId="0" applyNumberFormat="1" applyFont="1" applyBorder="1" applyAlignment="1"/>
    <xf numFmtId="165" fontId="28" fillId="0" borderId="18" xfId="0" applyNumberFormat="1" applyFont="1" applyBorder="1" applyAlignment="1"/>
    <xf numFmtId="49" fontId="28" fillId="0" borderId="31" xfId="0" applyNumberFormat="1" applyFont="1" applyBorder="1" applyAlignment="1"/>
    <xf numFmtId="0" fontId="0" fillId="2" borderId="31" xfId="0" applyNumberFormat="1" applyFont="1" applyFill="1" applyBorder="1" applyAlignment="1">
      <alignment horizontal="center" wrapText="1"/>
    </xf>
    <xf numFmtId="21" fontId="28" fillId="0" borderId="31" xfId="0" applyNumberFormat="1" applyFont="1" applyBorder="1" applyAlignment="1"/>
    <xf numFmtId="165" fontId="28" fillId="0" borderId="31" xfId="0" applyNumberFormat="1" applyFont="1" applyBorder="1" applyAlignment="1"/>
    <xf numFmtId="0" fontId="28" fillId="0" borderId="31" xfId="0" applyNumberFormat="1" applyFont="1" applyBorder="1" applyAlignment="1">
      <alignment horizontal="center"/>
    </xf>
    <xf numFmtId="0" fontId="28" fillId="0" borderId="41" xfId="0" applyFont="1" applyBorder="1" applyAlignment="1"/>
    <xf numFmtId="165" fontId="28" fillId="0" borderId="42" xfId="0" applyNumberFormat="1" applyFont="1" applyBorder="1" applyAlignment="1"/>
    <xf numFmtId="21" fontId="0" fillId="0" borderId="31" xfId="0" applyNumberFormat="1" applyFont="1" applyBorder="1" applyAlignment="1"/>
    <xf numFmtId="165" fontId="0" fillId="0" borderId="31" xfId="0" applyNumberFormat="1" applyFont="1" applyBorder="1" applyAlignment="1"/>
    <xf numFmtId="49" fontId="20" fillId="0" borderId="31" xfId="0" applyNumberFormat="1" applyFont="1" applyBorder="1" applyAlignment="1"/>
    <xf numFmtId="49" fontId="20" fillId="0" borderId="31" xfId="0" applyNumberFormat="1" applyFont="1" applyBorder="1" applyAlignment="1">
      <alignment horizontal="center"/>
    </xf>
    <xf numFmtId="0" fontId="28" fillId="0" borderId="16" xfId="0" applyNumberFormat="1" applyFont="1" applyBorder="1" applyAlignment="1"/>
    <xf numFmtId="0" fontId="0" fillId="0" borderId="31" xfId="0" applyNumberFormat="1" applyFont="1" applyBorder="1" applyAlignment="1">
      <alignment horizontal="center"/>
    </xf>
    <xf numFmtId="166" fontId="28" fillId="0" borderId="31" xfId="0" applyNumberFormat="1" applyFont="1" applyBorder="1" applyAlignment="1"/>
    <xf numFmtId="49" fontId="28" fillId="0" borderId="31" xfId="0" applyNumberFormat="1" applyFont="1" applyBorder="1" applyAlignment="1">
      <alignment horizontal="left"/>
    </xf>
    <xf numFmtId="49" fontId="0" fillId="0" borderId="18" xfId="0" applyNumberFormat="1" applyFont="1" applyBorder="1" applyAlignment="1"/>
    <xf numFmtId="0" fontId="28" fillId="2" borderId="16" xfId="0" applyNumberFormat="1" applyFont="1" applyFill="1" applyBorder="1" applyAlignment="1">
      <alignment horizontal="center" wrapText="1"/>
    </xf>
    <xf numFmtId="0" fontId="28" fillId="2" borderId="18" xfId="0" applyNumberFormat="1" applyFont="1" applyFill="1" applyBorder="1" applyAlignment="1">
      <alignment horizontal="center" wrapText="1"/>
    </xf>
    <xf numFmtId="49" fontId="20" fillId="0" borderId="15" xfId="0" applyNumberFormat="1" applyFont="1" applyBorder="1" applyAlignment="1">
      <alignment horizontal="center"/>
    </xf>
    <xf numFmtId="49" fontId="20" fillId="0" borderId="17" xfId="0" applyNumberFormat="1" applyFont="1" applyBorder="1" applyAlignment="1">
      <alignment horizontal="center"/>
    </xf>
    <xf numFmtId="0" fontId="0" fillId="0" borderId="18" xfId="0" applyNumberFormat="1" applyFont="1" applyBorder="1" applyAlignment="1"/>
    <xf numFmtId="49" fontId="31" fillId="0" borderId="16" xfId="0" applyNumberFormat="1" applyFont="1" applyBorder="1" applyAlignment="1"/>
    <xf numFmtId="0" fontId="31" fillId="0" borderId="16" xfId="0" applyNumberFormat="1" applyFont="1" applyBorder="1" applyAlignment="1">
      <alignment horizontal="right"/>
    </xf>
    <xf numFmtId="21" fontId="0" fillId="0" borderId="16" xfId="0" applyNumberFormat="1" applyFont="1" applyBorder="1" applyAlignment="1"/>
    <xf numFmtId="166" fontId="28" fillId="0" borderId="16" xfId="0" applyNumberFormat="1" applyFont="1" applyBorder="1" applyAlignment="1"/>
    <xf numFmtId="166" fontId="0" fillId="0" borderId="48" xfId="0" applyNumberFormat="1" applyFont="1" applyBorder="1" applyAlignment="1"/>
    <xf numFmtId="49" fontId="0" fillId="0" borderId="50" xfId="0" applyNumberFormat="1" applyFont="1" applyBorder="1" applyAlignment="1"/>
    <xf numFmtId="0" fontId="0" fillId="0" borderId="50" xfId="0" applyNumberFormat="1" applyFont="1" applyBorder="1" applyAlignment="1"/>
    <xf numFmtId="21" fontId="28" fillId="0" borderId="50" xfId="0" applyNumberFormat="1" applyFont="1" applyBorder="1" applyAlignment="1"/>
    <xf numFmtId="166" fontId="28" fillId="0" borderId="50" xfId="0" applyNumberFormat="1" applyFont="1" applyBorder="1" applyAlignment="1"/>
    <xf numFmtId="166" fontId="0" fillId="0" borderId="51" xfId="0" applyNumberFormat="1" applyFont="1" applyBorder="1" applyAlignment="1"/>
    <xf numFmtId="49" fontId="20" fillId="0" borderId="47" xfId="0" applyNumberFormat="1" applyFont="1" applyBorder="1" applyAlignment="1">
      <alignment horizontal="center"/>
    </xf>
    <xf numFmtId="49" fontId="20" fillId="0" borderId="49" xfId="0" applyNumberFormat="1" applyFont="1" applyBorder="1" applyAlignment="1">
      <alignment horizontal="center"/>
    </xf>
    <xf numFmtId="49" fontId="32" fillId="0" borderId="16" xfId="0" applyNumberFormat="1" applyFont="1" applyBorder="1" applyAlignment="1"/>
    <xf numFmtId="49" fontId="32" fillId="0" borderId="18" xfId="0" applyNumberFormat="1" applyFont="1" applyBorder="1" applyAlignment="1"/>
    <xf numFmtId="0" fontId="28" fillId="0" borderId="18" xfId="0" applyNumberFormat="1" applyFont="1" applyBorder="1" applyAlignment="1"/>
    <xf numFmtId="0" fontId="20" fillId="0" borderId="47" xfId="0" applyFont="1" applyBorder="1" applyAlignment="1">
      <alignment horizontal="center"/>
    </xf>
    <xf numFmtId="166" fontId="19" fillId="0" borderId="48" xfId="0" applyNumberFormat="1" applyFont="1" applyBorder="1" applyAlignment="1"/>
    <xf numFmtId="0" fontId="20" fillId="0" borderId="54" xfId="0" applyFont="1" applyBorder="1" applyAlignment="1">
      <alignment horizontal="center"/>
    </xf>
    <xf numFmtId="166" fontId="19" fillId="0" borderId="55" xfId="0" applyNumberFormat="1" applyFont="1" applyBorder="1" applyAlignment="1"/>
    <xf numFmtId="0" fontId="16" fillId="0" borderId="56" xfId="0" applyFont="1" applyBorder="1" applyAlignment="1"/>
    <xf numFmtId="0" fontId="0" fillId="0" borderId="57" xfId="0" applyFont="1" applyBorder="1" applyAlignment="1"/>
    <xf numFmtId="0" fontId="0" fillId="0" borderId="58" xfId="0" applyFont="1" applyBorder="1" applyAlignment="1"/>
    <xf numFmtId="49" fontId="17" fillId="0" borderId="59" xfId="0" applyNumberFormat="1" applyFont="1" applyBorder="1" applyAlignment="1">
      <alignment horizontal="center"/>
    </xf>
    <xf numFmtId="0" fontId="16" fillId="0" borderId="60" xfId="0" applyFont="1" applyBorder="1" applyAlignment="1"/>
    <xf numFmtId="166" fontId="16" fillId="0" borderId="60" xfId="0" applyNumberFormat="1" applyFont="1" applyBorder="1" applyAlignment="1"/>
    <xf numFmtId="49" fontId="17" fillId="0" borderId="56" xfId="0" applyNumberFormat="1" applyFont="1" applyBorder="1" applyAlignment="1">
      <alignment horizontal="center"/>
    </xf>
    <xf numFmtId="49" fontId="16" fillId="0" borderId="57" xfId="0" applyNumberFormat="1" applyFont="1" applyBorder="1" applyAlignment="1"/>
    <xf numFmtId="0" fontId="16" fillId="0" borderId="57" xfId="0" applyFont="1" applyBorder="1" applyAlignment="1"/>
    <xf numFmtId="0" fontId="16" fillId="0" borderId="57" xfId="0" applyNumberFormat="1" applyFont="1" applyBorder="1" applyAlignment="1"/>
    <xf numFmtId="21" fontId="16" fillId="0" borderId="57" xfId="0" applyNumberFormat="1" applyFont="1" applyBorder="1" applyAlignment="1">
      <alignment horizontal="right"/>
    </xf>
    <xf numFmtId="21" fontId="16" fillId="0" borderId="57" xfId="0" applyNumberFormat="1" applyFont="1" applyBorder="1" applyAlignment="1"/>
    <xf numFmtId="165" fontId="16" fillId="0" borderId="57" xfId="0" applyNumberFormat="1" applyFont="1" applyBorder="1" applyAlignment="1"/>
    <xf numFmtId="166" fontId="16" fillId="0" borderId="58" xfId="0" applyNumberFormat="1" applyFont="1" applyBorder="1" applyAlignment="1"/>
    <xf numFmtId="0" fontId="24" fillId="0" borderId="60" xfId="0" applyFont="1" applyBorder="1" applyAlignment="1"/>
    <xf numFmtId="20" fontId="24" fillId="0" borderId="60" xfId="0" applyNumberFormat="1" applyFont="1" applyBorder="1" applyAlignment="1"/>
    <xf numFmtId="0" fontId="24" fillId="0" borderId="57" xfId="0" applyFont="1" applyBorder="1" applyAlignment="1">
      <alignment horizontal="center"/>
    </xf>
    <xf numFmtId="0" fontId="24" fillId="0" borderId="57" xfId="0" applyFont="1" applyBorder="1" applyAlignment="1"/>
    <xf numFmtId="21" fontId="24" fillId="0" borderId="57" xfId="0" applyNumberFormat="1" applyFont="1" applyBorder="1" applyAlignment="1"/>
    <xf numFmtId="20" fontId="24" fillId="0" borderId="57" xfId="0" applyNumberFormat="1" applyFont="1" applyBorder="1" applyAlignment="1"/>
    <xf numFmtId="20" fontId="24" fillId="0" borderId="58" xfId="0" applyNumberFormat="1" applyFont="1" applyBorder="1" applyAlignment="1"/>
    <xf numFmtId="0" fontId="17" fillId="0" borderId="47" xfId="0" applyFont="1" applyBorder="1" applyAlignment="1">
      <alignment horizontal="center"/>
    </xf>
    <xf numFmtId="166" fontId="16" fillId="0" borderId="48" xfId="0" applyNumberFormat="1" applyFont="1" applyBorder="1" applyAlignment="1"/>
    <xf numFmtId="0" fontId="17" fillId="0" borderId="49" xfId="0" applyFont="1" applyBorder="1" applyAlignment="1">
      <alignment horizontal="center"/>
    </xf>
    <xf numFmtId="49" fontId="16" fillId="0" borderId="50" xfId="0" applyNumberFormat="1" applyFont="1" applyBorder="1" applyAlignment="1"/>
    <xf numFmtId="49" fontId="16" fillId="2" borderId="50" xfId="0" applyNumberFormat="1" applyFont="1" applyFill="1" applyBorder="1" applyAlignment="1">
      <alignment wrapText="1"/>
    </xf>
    <xf numFmtId="0" fontId="16" fillId="2" borderId="50" xfId="0" applyNumberFormat="1" applyFont="1" applyFill="1" applyBorder="1" applyAlignment="1">
      <alignment horizontal="center" wrapText="1"/>
    </xf>
    <xf numFmtId="21" fontId="16" fillId="0" borderId="50" xfId="0" applyNumberFormat="1" applyFont="1" applyBorder="1" applyAlignment="1"/>
    <xf numFmtId="166" fontId="16" fillId="0" borderId="50" xfId="0" applyNumberFormat="1" applyFont="1" applyBorder="1" applyAlignment="1"/>
    <xf numFmtId="166" fontId="16" fillId="0" borderId="51" xfId="0" applyNumberFormat="1" applyFont="1" applyBorder="1" applyAlignment="1"/>
    <xf numFmtId="0" fontId="16" fillId="0" borderId="50" xfId="0" applyNumberFormat="1" applyFont="1" applyBorder="1" applyAlignment="1">
      <alignment horizontal="center"/>
    </xf>
    <xf numFmtId="49" fontId="17" fillId="2" borderId="59" xfId="0" applyNumberFormat="1" applyFont="1" applyFill="1" applyBorder="1" applyAlignment="1">
      <alignment horizontal="center"/>
    </xf>
    <xf numFmtId="0" fontId="0" fillId="0" borderId="60" xfId="0" applyNumberFormat="1" applyFont="1" applyBorder="1" applyAlignment="1"/>
    <xf numFmtId="166" fontId="0" fillId="0" borderId="60" xfId="0" applyNumberFormat="1" applyFont="1" applyBorder="1" applyAlignment="1"/>
    <xf numFmtId="49" fontId="17" fillId="2" borderId="56" xfId="0" applyNumberFormat="1" applyFont="1" applyFill="1" applyBorder="1" applyAlignment="1">
      <alignment horizontal="center"/>
    </xf>
    <xf numFmtId="49" fontId="0" fillId="2" borderId="57" xfId="0" applyNumberFormat="1" applyFont="1" applyFill="1" applyBorder="1" applyAlignment="1"/>
    <xf numFmtId="49" fontId="28" fillId="2" borderId="57" xfId="0" applyNumberFormat="1" applyFont="1" applyFill="1" applyBorder="1" applyAlignment="1">
      <alignment wrapText="1"/>
    </xf>
    <xf numFmtId="0" fontId="28" fillId="2" borderId="57" xfId="0" applyNumberFormat="1" applyFont="1" applyFill="1" applyBorder="1" applyAlignment="1">
      <alignment wrapText="1"/>
    </xf>
    <xf numFmtId="21" fontId="0" fillId="2" borderId="57" xfId="0" applyNumberFormat="1" applyFont="1" applyFill="1" applyBorder="1" applyAlignment="1"/>
    <xf numFmtId="165" fontId="0" fillId="2" borderId="57" xfId="0" applyNumberFormat="1" applyFont="1" applyFill="1" applyBorder="1" applyAlignment="1"/>
    <xf numFmtId="166" fontId="0" fillId="0" borderId="58" xfId="0" applyNumberFormat="1" applyFont="1" applyBorder="1" applyAlignment="1"/>
    <xf numFmtId="0" fontId="0" fillId="0" borderId="60" xfId="0" applyFont="1" applyBorder="1" applyAlignment="1"/>
    <xf numFmtId="49" fontId="28" fillId="0" borderId="57" xfId="0" applyNumberFormat="1" applyFont="1" applyBorder="1" applyAlignment="1"/>
    <xf numFmtId="0" fontId="28" fillId="0" borderId="57" xfId="0" applyNumberFormat="1" applyFont="1" applyBorder="1" applyAlignment="1">
      <alignment horizontal="center"/>
    </xf>
    <xf numFmtId="21" fontId="28" fillId="0" borderId="57" xfId="0" applyNumberFormat="1" applyFont="1" applyBorder="1" applyAlignment="1"/>
    <xf numFmtId="165" fontId="28" fillId="0" borderId="57" xfId="0" applyNumberFormat="1" applyFont="1" applyBorder="1" applyAlignment="1"/>
    <xf numFmtId="49" fontId="20" fillId="0" borderId="59" xfId="0" applyNumberFormat="1" applyFont="1" applyBorder="1" applyAlignment="1">
      <alignment horizontal="center"/>
    </xf>
    <xf numFmtId="165" fontId="0" fillId="0" borderId="60" xfId="0" applyNumberFormat="1" applyFont="1" applyBorder="1" applyAlignment="1"/>
    <xf numFmtId="49" fontId="20" fillId="0" borderId="56" xfId="0" applyNumberFormat="1" applyFont="1" applyBorder="1" applyAlignment="1">
      <alignment horizontal="center"/>
    </xf>
    <xf numFmtId="49" fontId="0" fillId="0" borderId="57" xfId="0" applyNumberFormat="1" applyFont="1" applyBorder="1" applyAlignment="1"/>
    <xf numFmtId="21" fontId="0" fillId="0" borderId="57" xfId="0" applyNumberFormat="1" applyFont="1" applyBorder="1" applyAlignment="1"/>
    <xf numFmtId="165" fontId="0" fillId="0" borderId="57" xfId="0" applyNumberFormat="1" applyFont="1" applyBorder="1" applyAlignment="1"/>
    <xf numFmtId="165" fontId="0" fillId="0" borderId="58" xfId="0" applyNumberFormat="1" applyFont="1" applyBorder="1" applyAlignment="1"/>
    <xf numFmtId="0" fontId="20" fillId="0" borderId="59" xfId="0" applyFont="1" applyBorder="1" applyAlignment="1">
      <alignment horizontal="center"/>
    </xf>
    <xf numFmtId="166" fontId="0" fillId="0" borderId="60" xfId="0" applyNumberFormat="1" applyFont="1" applyBorder="1" applyAlignment="1"/>
    <xf numFmtId="0" fontId="0" fillId="2" borderId="57" xfId="0" applyNumberFormat="1" applyFont="1" applyFill="1" applyBorder="1" applyAlignment="1">
      <alignment horizontal="center" wrapText="1"/>
    </xf>
    <xf numFmtId="166" fontId="28" fillId="0" borderId="57" xfId="0" applyNumberFormat="1" applyFont="1" applyBorder="1" applyAlignment="1"/>
    <xf numFmtId="166" fontId="0" fillId="0" borderId="58" xfId="0" applyNumberFormat="1" applyFont="1" applyBorder="1" applyAlignment="1"/>
    <xf numFmtId="0" fontId="20" fillId="0" borderId="17" xfId="0" applyFont="1" applyBorder="1" applyAlignment="1">
      <alignment horizontal="center"/>
    </xf>
    <xf numFmtId="49" fontId="17" fillId="0" borderId="15" xfId="0" applyNumberFormat="1" applyFont="1" applyBorder="1" applyAlignment="1">
      <alignment horizontal="center"/>
    </xf>
    <xf numFmtId="49" fontId="17" fillId="0" borderId="17" xfId="0" applyNumberFormat="1" applyFont="1" applyBorder="1" applyAlignment="1">
      <alignment horizontal="center"/>
    </xf>
    <xf numFmtId="0" fontId="33" fillId="0" borderId="59" xfId="0" applyFont="1" applyBorder="1" applyAlignment="1">
      <alignment horizontal="center"/>
    </xf>
    <xf numFmtId="0" fontId="33" fillId="0" borderId="56" xfId="0" applyFont="1" applyBorder="1" applyAlignment="1">
      <alignment horizontal="center"/>
    </xf>
    <xf numFmtId="166" fontId="0" fillId="2" borderId="16" xfId="0" applyNumberFormat="1" applyFont="1" applyFill="1" applyBorder="1" applyAlignment="1"/>
    <xf numFmtId="49" fontId="20" fillId="2" borderId="59" xfId="0" applyNumberFormat="1" applyFont="1" applyFill="1" applyBorder="1" applyAlignment="1"/>
    <xf numFmtId="49" fontId="20" fillId="2" borderId="31" xfId="0" applyNumberFormat="1" applyFont="1" applyFill="1" applyBorder="1" applyAlignment="1">
      <alignment wrapText="1"/>
    </xf>
    <xf numFmtId="49" fontId="17" fillId="2" borderId="60" xfId="0" applyNumberFormat="1" applyFont="1" applyFill="1" applyBorder="1" applyAlignment="1">
      <alignment wrapText="1"/>
    </xf>
    <xf numFmtId="49" fontId="17" fillId="0" borderId="59" xfId="0" applyNumberFormat="1" applyFont="1" applyBorder="1" applyAlignment="1"/>
    <xf numFmtId="49" fontId="17" fillId="2" borderId="31" xfId="0" applyNumberFormat="1" applyFont="1" applyFill="1" applyBorder="1" applyAlignment="1">
      <alignment wrapText="1"/>
    </xf>
    <xf numFmtId="49" fontId="20" fillId="0" borderId="59" xfId="0" applyNumberFormat="1" applyFont="1" applyBorder="1" applyAlignment="1"/>
    <xf numFmtId="49" fontId="20" fillId="0" borderId="60" xfId="0" applyNumberFormat="1" applyFont="1" applyBorder="1" applyAlignment="1"/>
    <xf numFmtId="49" fontId="17" fillId="0" borderId="47" xfId="0" applyNumberFormat="1" applyFont="1" applyBorder="1" applyAlignment="1"/>
    <xf numFmtId="49" fontId="17" fillId="2" borderId="16" xfId="0" applyNumberFormat="1" applyFont="1" applyFill="1" applyBorder="1" applyAlignment="1">
      <alignment wrapText="1"/>
    </xf>
    <xf numFmtId="49" fontId="17" fillId="0" borderId="48" xfId="0" applyNumberFormat="1" applyFont="1" applyBorder="1" applyAlignment="1"/>
    <xf numFmtId="49" fontId="17" fillId="2" borderId="47" xfId="0" applyNumberFormat="1" applyFont="1" applyFill="1" applyBorder="1" applyAlignment="1">
      <alignment horizontal="center"/>
    </xf>
    <xf numFmtId="166" fontId="28" fillId="2" borderId="48" xfId="0" applyNumberFormat="1" applyFont="1" applyFill="1" applyBorder="1" applyAlignment="1"/>
    <xf numFmtId="49" fontId="17" fillId="2" borderId="49" xfId="0" applyNumberFormat="1" applyFont="1" applyFill="1" applyBorder="1" applyAlignment="1">
      <alignment horizontal="center"/>
    </xf>
    <xf numFmtId="49" fontId="0" fillId="2" borderId="50" xfId="0" applyNumberFormat="1" applyFont="1" applyFill="1" applyBorder="1" applyAlignment="1"/>
    <xf numFmtId="0" fontId="0" fillId="2" borderId="50" xfId="0" applyNumberFormat="1" applyFont="1" applyFill="1" applyBorder="1" applyAlignment="1"/>
    <xf numFmtId="21" fontId="0" fillId="2" borderId="50" xfId="0" applyNumberFormat="1" applyFont="1" applyFill="1" applyBorder="1" applyAlignment="1"/>
    <xf numFmtId="166" fontId="0" fillId="2" borderId="50" xfId="0" applyNumberFormat="1" applyFont="1" applyFill="1" applyBorder="1" applyAlignment="1"/>
    <xf numFmtId="166" fontId="28" fillId="2" borderId="51" xfId="0" applyNumberFormat="1" applyFont="1" applyFill="1" applyBorder="1" applyAlignment="1"/>
    <xf numFmtId="49" fontId="20" fillId="2" borderId="47" xfId="0" applyNumberFormat="1" applyFont="1" applyFill="1" applyBorder="1" applyAlignment="1"/>
    <xf numFmtId="49" fontId="20" fillId="2" borderId="16" xfId="0" applyNumberFormat="1" applyFont="1" applyFill="1" applyBorder="1" applyAlignment="1">
      <alignment wrapText="1"/>
    </xf>
    <xf numFmtId="49" fontId="20" fillId="2" borderId="48" xfId="0" applyNumberFormat="1" applyFont="1" applyFill="1" applyBorder="1" applyAlignment="1"/>
    <xf numFmtId="49" fontId="17" fillId="2" borderId="16" xfId="0" applyNumberFormat="1" applyFont="1" applyFill="1" applyBorder="1" applyAlignment="1">
      <alignment horizontal="center" wrapText="1"/>
    </xf>
    <xf numFmtId="49" fontId="20" fillId="0" borderId="47" xfId="0" applyNumberFormat="1" applyFont="1" applyBorder="1" applyAlignment="1"/>
    <xf numFmtId="49" fontId="20" fillId="0" borderId="48" xfId="0" applyNumberFormat="1" applyFont="1" applyBorder="1" applyAlignment="1"/>
    <xf numFmtId="0" fontId="34" fillId="0" borderId="61" xfId="0" applyFont="1" applyBorder="1" applyAlignment="1">
      <alignment horizontal="center"/>
    </xf>
    <xf numFmtId="0" fontId="34" fillId="3" borderId="37" xfId="0" applyFont="1" applyFill="1" applyBorder="1" applyAlignment="1">
      <alignment wrapText="1"/>
    </xf>
    <xf numFmtId="0" fontId="34" fillId="0" borderId="62" xfId="0" applyFont="1" applyBorder="1" applyAlignment="1"/>
    <xf numFmtId="49" fontId="20" fillId="0" borderId="15" xfId="0" applyNumberFormat="1" applyFont="1" applyBorder="1" applyAlignment="1"/>
    <xf numFmtId="49" fontId="17" fillId="2" borderId="41" xfId="0" applyNumberFormat="1" applyFont="1" applyFill="1" applyBorder="1" applyAlignment="1">
      <alignment wrapText="1"/>
    </xf>
    <xf numFmtId="49" fontId="17" fillId="2" borderId="48" xfId="0" applyNumberFormat="1" applyFont="1" applyFill="1" applyBorder="1" applyAlignment="1">
      <alignment wrapText="1"/>
    </xf>
    <xf numFmtId="49" fontId="17" fillId="0" borderId="15" xfId="0" applyNumberFormat="1" applyFont="1" applyBorder="1" applyAlignment="1"/>
    <xf numFmtId="0" fontId="19" fillId="0" borderId="0" xfId="0" applyNumberFormat="1" applyFont="1" applyAlignment="1"/>
    <xf numFmtId="0" fontId="37" fillId="0" borderId="0" xfId="0" applyNumberFormat="1" applyFont="1" applyAlignment="1">
      <alignment vertical="center"/>
    </xf>
    <xf numFmtId="0" fontId="39" fillId="0" borderId="0" xfId="0" applyFont="1" applyAlignment="1">
      <alignment horizontal="center" vertical="center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49" fontId="1" fillId="0" borderId="1" xfId="0" applyNumberFormat="1" applyFont="1" applyBorder="1" applyAlignment="1"/>
    <xf numFmtId="0" fontId="1" fillId="0" borderId="1" xfId="0" applyFont="1" applyBorder="1" applyAlignment="1"/>
    <xf numFmtId="49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20" fontId="6" fillId="0" borderId="12" xfId="0" applyNumberFormat="1" applyFont="1" applyBorder="1" applyAlignment="1">
      <alignment horizontal="center"/>
    </xf>
    <xf numFmtId="20" fontId="6" fillId="0" borderId="13" xfId="0" applyNumberFormat="1" applyFont="1" applyBorder="1" applyAlignment="1">
      <alignment horizontal="center"/>
    </xf>
    <xf numFmtId="20" fontId="6" fillId="0" borderId="1" xfId="0" applyNumberFormat="1" applyFont="1" applyBorder="1" applyAlignment="1">
      <alignment horizontal="center"/>
    </xf>
    <xf numFmtId="20" fontId="6" fillId="0" borderId="3" xfId="0" applyNumberFormat="1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20" fontId="3" fillId="0" borderId="3" xfId="0" applyNumberFormat="1" applyFont="1" applyBorder="1" applyAlignment="1">
      <alignment horizontal="center"/>
    </xf>
    <xf numFmtId="20" fontId="3" fillId="0" borderId="6" xfId="0" applyNumberFormat="1" applyFont="1" applyBorder="1" applyAlignment="1">
      <alignment horizontal="center"/>
    </xf>
    <xf numFmtId="20" fontId="3" fillId="0" borderId="8" xfId="0" applyNumberFormat="1" applyFont="1" applyBorder="1" applyAlignment="1">
      <alignment horizontal="center"/>
    </xf>
    <xf numFmtId="20" fontId="6" fillId="0" borderId="7" xfId="0" applyNumberFormat="1" applyFont="1" applyBorder="1" applyAlignment="1">
      <alignment horizontal="center"/>
    </xf>
    <xf numFmtId="20" fontId="6" fillId="0" borderId="10" xfId="0" applyNumberFormat="1" applyFont="1" applyBorder="1" applyAlignment="1">
      <alignment horizontal="center"/>
    </xf>
    <xf numFmtId="20" fontId="6" fillId="0" borderId="2" xfId="0" applyNumberFormat="1" applyFont="1" applyBorder="1" applyAlignment="1">
      <alignment horizontal="center"/>
    </xf>
    <xf numFmtId="20" fontId="6" fillId="0" borderId="11" xfId="0" applyNumberFormat="1" applyFont="1" applyBorder="1" applyAlignment="1">
      <alignment horizontal="center"/>
    </xf>
    <xf numFmtId="0" fontId="35" fillId="0" borderId="31" xfId="0" applyFont="1" applyBorder="1" applyAlignment="1">
      <alignment horizontal="center" vertical="center"/>
    </xf>
    <xf numFmtId="0" fontId="36" fillId="0" borderId="0" xfId="0" applyNumberFormat="1" applyFont="1" applyAlignment="1">
      <alignment horizontal="center"/>
    </xf>
    <xf numFmtId="0" fontId="30" fillId="0" borderId="0" xfId="0" applyNumberFormat="1" applyFont="1" applyAlignment="1">
      <alignment horizontal="center"/>
    </xf>
    <xf numFmtId="0" fontId="38" fillId="0" borderId="65" xfId="0" applyNumberFormat="1" applyFont="1" applyBorder="1" applyAlignment="1">
      <alignment horizontal="center"/>
    </xf>
    <xf numFmtId="0" fontId="38" fillId="0" borderId="66" xfId="0" applyNumberFormat="1" applyFont="1" applyBorder="1" applyAlignment="1">
      <alignment horizontal="center"/>
    </xf>
    <xf numFmtId="0" fontId="38" fillId="0" borderId="67" xfId="0" applyNumberFormat="1" applyFont="1" applyBorder="1" applyAlignment="1">
      <alignment horizontal="center"/>
    </xf>
    <xf numFmtId="0" fontId="37" fillId="0" borderId="0" xfId="0" applyNumberFormat="1" applyFont="1" applyAlignment="1">
      <alignment horizontal="center" vertical="center"/>
    </xf>
    <xf numFmtId="49" fontId="27" fillId="2" borderId="15" xfId="0" applyNumberFormat="1" applyFont="1" applyFill="1" applyBorder="1" applyAlignment="1">
      <alignment horizontal="center" vertical="center"/>
    </xf>
    <xf numFmtId="0" fontId="0" fillId="0" borderId="16" xfId="0" applyFont="1" applyBorder="1" applyAlignment="1"/>
    <xf numFmtId="0" fontId="0" fillId="0" borderId="41" xfId="0" applyFont="1" applyBorder="1" applyAlignment="1"/>
    <xf numFmtId="49" fontId="26" fillId="0" borderId="38" xfId="0" applyNumberFormat="1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49" fontId="29" fillId="0" borderId="43" xfId="0" applyNumberFormat="1" applyFont="1" applyBorder="1" applyAlignment="1">
      <alignment horizontal="center" vertical="center"/>
    </xf>
    <xf numFmtId="49" fontId="29" fillId="0" borderId="44" xfId="0" applyNumberFormat="1" applyFont="1" applyBorder="1" applyAlignment="1">
      <alignment horizontal="center" vertical="center"/>
    </xf>
    <xf numFmtId="49" fontId="29" fillId="0" borderId="45" xfId="0" applyNumberFormat="1" applyFont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27" fillId="2" borderId="41" xfId="0" applyFont="1" applyFill="1" applyBorder="1" applyAlignment="1">
      <alignment horizontal="center" vertical="center"/>
    </xf>
    <xf numFmtId="49" fontId="27" fillId="2" borderId="47" xfId="0" applyNumberFormat="1" applyFont="1" applyFill="1" applyBorder="1" applyAlignment="1">
      <alignment horizontal="center" vertical="center"/>
    </xf>
    <xf numFmtId="0" fontId="0" fillId="0" borderId="48" xfId="0" applyFont="1" applyBorder="1" applyAlignment="1"/>
    <xf numFmtId="0" fontId="0" fillId="0" borderId="46" xfId="0" applyFont="1" applyBorder="1" applyAlignment="1"/>
    <xf numFmtId="49" fontId="29" fillId="0" borderId="63" xfId="0" applyNumberFormat="1" applyFont="1" applyBorder="1" applyAlignment="1">
      <alignment horizontal="center" vertical="center"/>
    </xf>
    <xf numFmtId="49" fontId="29" fillId="0" borderId="64" xfId="0" applyNumberFormat="1" applyFont="1" applyBorder="1" applyAlignment="1">
      <alignment horizontal="center" vertical="center"/>
    </xf>
    <xf numFmtId="49" fontId="27" fillId="2" borderId="59" xfId="0" applyNumberFormat="1" applyFont="1" applyFill="1" applyBorder="1" applyAlignment="1">
      <alignment horizontal="center" vertical="center"/>
    </xf>
    <xf numFmtId="0" fontId="27" fillId="2" borderId="31" xfId="0" applyFont="1" applyFill="1" applyBorder="1" applyAlignment="1">
      <alignment horizontal="center" vertical="center"/>
    </xf>
    <xf numFmtId="0" fontId="27" fillId="2" borderId="60" xfId="0" applyFont="1" applyFill="1" applyBorder="1" applyAlignment="1">
      <alignment horizontal="center" vertical="center"/>
    </xf>
    <xf numFmtId="49" fontId="27" fillId="2" borderId="52" xfId="0" applyNumberFormat="1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27" fillId="2" borderId="53" xfId="0" applyFont="1" applyFill="1" applyBorder="1" applyAlignment="1">
      <alignment horizontal="center" vertical="center"/>
    </xf>
    <xf numFmtId="49" fontId="27" fillId="2" borderId="31" xfId="0" applyNumberFormat="1" applyFont="1" applyFill="1" applyBorder="1" applyAlignment="1">
      <alignment horizontal="center" vertical="center"/>
    </xf>
    <xf numFmtId="49" fontId="27" fillId="2" borderId="60" xfId="0" applyNumberFormat="1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60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53" xfId="0" applyFont="1" applyFill="1" applyBorder="1" applyAlignment="1">
      <alignment horizontal="center" vertical="center"/>
    </xf>
    <xf numFmtId="0" fontId="27" fillId="2" borderId="48" xfId="0" applyFont="1" applyFill="1" applyBorder="1" applyAlignment="1">
      <alignment horizontal="center" vertical="center"/>
    </xf>
    <xf numFmtId="0" fontId="29" fillId="3" borderId="59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22" fillId="3" borderId="60" xfId="0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9" fontId="15" fillId="2" borderId="14" xfId="0" applyNumberFormat="1" applyFont="1" applyFill="1" applyBorder="1" applyAlignment="1">
      <alignment horizontal="center" vertical="center"/>
    </xf>
    <xf numFmtId="49" fontId="25" fillId="0" borderId="34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49" fontId="15" fillId="2" borderId="35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49" fontId="13" fillId="2" borderId="1" xfId="0" applyNumberFormat="1" applyFont="1" applyFill="1" applyBorder="1" applyAlignment="1">
      <alignment horizontal="center"/>
    </xf>
    <xf numFmtId="49" fontId="21" fillId="2" borderId="1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7030A0"/>
      <rgbColor rgb="FFFFFFFF"/>
      <rgbColor rgb="FF00B0F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731530</xdr:colOff>
      <xdr:row>4</xdr:row>
      <xdr:rowOff>114300</xdr:rowOff>
    </xdr:from>
    <xdr:to>
      <xdr:col>6</xdr:col>
      <xdr:colOff>488197</xdr:colOff>
      <xdr:row>9</xdr:row>
      <xdr:rowOff>142079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2110" y="1211580"/>
          <a:ext cx="3940047" cy="2641439"/>
        </a:xfrm>
        <a:prstGeom prst="rect">
          <a:avLst/>
        </a:prstGeom>
      </xdr:spPr>
    </xdr:pic>
    <xdr:clientData/>
  </xdr:twoCellAnchor>
  <xdr:twoCellAnchor>
    <xdr:from>
      <xdr:col>3</xdr:col>
      <xdr:colOff>175260</xdr:colOff>
      <xdr:row>286</xdr:row>
      <xdr:rowOff>121920</xdr:rowOff>
    </xdr:from>
    <xdr:to>
      <xdr:col>4</xdr:col>
      <xdr:colOff>449580</xdr:colOff>
      <xdr:row>290</xdr:row>
      <xdr:rowOff>45720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58910220"/>
          <a:ext cx="1920240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289560</xdr:colOff>
      <xdr:row>286</xdr:row>
      <xdr:rowOff>91440</xdr:rowOff>
    </xdr:from>
    <xdr:to>
      <xdr:col>2</xdr:col>
      <xdr:colOff>922020</xdr:colOff>
      <xdr:row>290</xdr:row>
      <xdr:rowOff>38100</xdr:rowOff>
    </xdr:to>
    <xdr:pic>
      <xdr:nvPicPr>
        <xdr:cNvPr id="4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69745860"/>
          <a:ext cx="1463040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295296</xdr:colOff>
      <xdr:row>298</xdr:row>
      <xdr:rowOff>60960</xdr:rowOff>
    </xdr:from>
    <xdr:to>
      <xdr:col>7</xdr:col>
      <xdr:colOff>800100</xdr:colOff>
      <xdr:row>302</xdr:row>
      <xdr:rowOff>83820</xdr:rowOff>
    </xdr:to>
    <xdr:pic>
      <xdr:nvPicPr>
        <xdr:cNvPr id="5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6" t="5128" r="10139" b="56"/>
        <a:stretch>
          <a:fillRect/>
        </a:stretch>
      </xdr:blipFill>
      <xdr:spPr bwMode="auto">
        <a:xfrm>
          <a:off x="4067196" y="71909940"/>
          <a:ext cx="2341224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822960</xdr:colOff>
      <xdr:row>280</xdr:row>
      <xdr:rowOff>45720</xdr:rowOff>
    </xdr:from>
    <xdr:to>
      <xdr:col>4</xdr:col>
      <xdr:colOff>68580</xdr:colOff>
      <xdr:row>285</xdr:row>
      <xdr:rowOff>167640</xdr:rowOff>
    </xdr:to>
    <xdr:pic>
      <xdr:nvPicPr>
        <xdr:cNvPr id="6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57" r="55432"/>
        <a:stretch>
          <a:fillRect/>
        </a:stretch>
      </xdr:blipFill>
      <xdr:spPr bwMode="auto">
        <a:xfrm>
          <a:off x="2994660" y="68602860"/>
          <a:ext cx="845820" cy="1036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182880</xdr:colOff>
      <xdr:row>290</xdr:row>
      <xdr:rowOff>129540</xdr:rowOff>
    </xdr:from>
    <xdr:to>
      <xdr:col>2</xdr:col>
      <xdr:colOff>762000</xdr:colOff>
      <xdr:row>296</xdr:row>
      <xdr:rowOff>38100</xdr:rowOff>
    </xdr:to>
    <xdr:pic>
      <xdr:nvPicPr>
        <xdr:cNvPr id="7" name="Obrázek 6" descr="Podporují nás – NOMIA Hradec Králové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70515480"/>
          <a:ext cx="1409700" cy="100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198120</xdr:colOff>
      <xdr:row>291</xdr:row>
      <xdr:rowOff>129540</xdr:rowOff>
    </xdr:from>
    <xdr:to>
      <xdr:col>8</xdr:col>
      <xdr:colOff>487680</xdr:colOff>
      <xdr:row>295</xdr:row>
      <xdr:rowOff>129540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70698360"/>
          <a:ext cx="2407920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1013460</xdr:colOff>
      <xdr:row>291</xdr:row>
      <xdr:rowOff>167640</xdr:rowOff>
    </xdr:from>
    <xdr:to>
      <xdr:col>4</xdr:col>
      <xdr:colOff>541020</xdr:colOff>
      <xdr:row>294</xdr:row>
      <xdr:rowOff>167640</xdr:rowOff>
    </xdr:to>
    <xdr:pic>
      <xdr:nvPicPr>
        <xdr:cNvPr id="9" name="Obrázek 6" descr="Informace pro diváky - Biatlon Letohrad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040" y="70736460"/>
          <a:ext cx="246888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53340</xdr:colOff>
      <xdr:row>287</xdr:row>
      <xdr:rowOff>45720</xdr:rowOff>
    </xdr:from>
    <xdr:to>
      <xdr:col>8</xdr:col>
      <xdr:colOff>541020</xdr:colOff>
      <xdr:row>289</xdr:row>
      <xdr:rowOff>129540</xdr:rowOff>
    </xdr:to>
    <xdr:pic>
      <xdr:nvPicPr>
        <xdr:cNvPr id="10" name="obrázek 1" descr="TOTEM BIKES logo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9016900"/>
          <a:ext cx="2697480" cy="44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160020</xdr:colOff>
      <xdr:row>298</xdr:row>
      <xdr:rowOff>114300</xdr:rowOff>
    </xdr:from>
    <xdr:to>
      <xdr:col>3</xdr:col>
      <xdr:colOff>1569720</xdr:colOff>
      <xdr:row>302</xdr:row>
      <xdr:rowOff>15240</xdr:rowOff>
    </xdr:to>
    <xdr:pic>
      <xdr:nvPicPr>
        <xdr:cNvPr id="11" name="Obrázek 6" descr="Logo_Mikula_SRO.bmp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61097160"/>
          <a:ext cx="3215640" cy="63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Motiv systém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iv systému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iv systém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workbookViewId="0"/>
  </sheetViews>
  <sheetFormatPr defaultColWidth="8.88671875" defaultRowHeight="14.4" customHeight="1" x14ac:dyDescent="0.3"/>
  <cols>
    <col min="1" max="1" width="8.21875" style="1" customWidth="1"/>
    <col min="2" max="2" width="33.88671875" style="1" customWidth="1"/>
    <col min="3" max="3" width="19.88671875" style="1" customWidth="1"/>
    <col min="4" max="4" width="20" style="1" customWidth="1"/>
    <col min="5" max="5" width="13.88671875" style="1" customWidth="1"/>
    <col min="6" max="9" width="8.88671875" style="1" customWidth="1"/>
    <col min="10" max="16384" width="8.88671875" style="1"/>
  </cols>
  <sheetData>
    <row r="1" spans="1:8" ht="26.4" customHeight="1" x14ac:dyDescent="0.5">
      <c r="A1" s="2"/>
      <c r="B1" s="3" t="s">
        <v>0</v>
      </c>
      <c r="C1" s="3" t="s">
        <v>1</v>
      </c>
      <c r="D1" s="3" t="s">
        <v>2</v>
      </c>
      <c r="E1" s="3" t="s">
        <v>3</v>
      </c>
      <c r="F1" s="351" t="s">
        <v>4</v>
      </c>
      <c r="G1" s="352"/>
      <c r="H1" s="4"/>
    </row>
    <row r="2" spans="1:8" ht="25.8" customHeight="1" x14ac:dyDescent="0.5">
      <c r="A2" s="5" t="s">
        <v>5</v>
      </c>
      <c r="B2" s="6" t="s">
        <v>6</v>
      </c>
      <c r="C2" s="7" t="s">
        <v>7</v>
      </c>
      <c r="D2" s="6" t="s">
        <v>8</v>
      </c>
      <c r="E2" s="8" t="s">
        <v>9</v>
      </c>
      <c r="F2" s="363">
        <v>1.395833333333333</v>
      </c>
      <c r="G2" s="364"/>
      <c r="H2" s="353" t="s">
        <v>10</v>
      </c>
    </row>
    <row r="3" spans="1:8" ht="25.8" customHeight="1" x14ac:dyDescent="0.5">
      <c r="A3" s="5" t="s">
        <v>11</v>
      </c>
      <c r="B3" s="6" t="s">
        <v>12</v>
      </c>
      <c r="C3" s="7" t="s">
        <v>7</v>
      </c>
      <c r="D3" s="6" t="s">
        <v>13</v>
      </c>
      <c r="E3" s="8" t="s">
        <v>9</v>
      </c>
      <c r="F3" s="363"/>
      <c r="G3" s="364"/>
      <c r="H3" s="354"/>
    </row>
    <row r="4" spans="1:8" ht="25.8" customHeight="1" x14ac:dyDescent="0.5">
      <c r="A4" s="5" t="s">
        <v>14</v>
      </c>
      <c r="B4" s="6" t="s">
        <v>15</v>
      </c>
      <c r="C4" s="7" t="s">
        <v>16</v>
      </c>
      <c r="D4" s="6" t="s">
        <v>17</v>
      </c>
      <c r="E4" s="8" t="s">
        <v>9</v>
      </c>
      <c r="F4" s="363"/>
      <c r="G4" s="364"/>
      <c r="H4" s="354"/>
    </row>
    <row r="5" spans="1:8" ht="25.8" customHeight="1" x14ac:dyDescent="0.5">
      <c r="A5" s="9" t="s">
        <v>18</v>
      </c>
      <c r="B5" s="10" t="s">
        <v>19</v>
      </c>
      <c r="C5" s="11" t="s">
        <v>16</v>
      </c>
      <c r="D5" s="10" t="s">
        <v>20</v>
      </c>
      <c r="E5" s="12" t="s">
        <v>9</v>
      </c>
      <c r="F5" s="363"/>
      <c r="G5" s="364"/>
      <c r="H5" s="354"/>
    </row>
    <row r="6" spans="1:8" ht="25.8" customHeight="1" x14ac:dyDescent="0.5">
      <c r="A6" s="13" t="s">
        <v>21</v>
      </c>
      <c r="B6" s="14" t="s">
        <v>22</v>
      </c>
      <c r="C6" s="15" t="s">
        <v>23</v>
      </c>
      <c r="D6" s="14" t="s">
        <v>24</v>
      </c>
      <c r="E6" s="16" t="s">
        <v>9</v>
      </c>
      <c r="F6" s="363"/>
      <c r="G6" s="364"/>
      <c r="H6" s="354"/>
    </row>
    <row r="7" spans="1:8" ht="26.4" customHeight="1" x14ac:dyDescent="0.5">
      <c r="A7" s="9" t="s">
        <v>25</v>
      </c>
      <c r="B7" s="10" t="s">
        <v>26</v>
      </c>
      <c r="C7" s="11" t="s">
        <v>23</v>
      </c>
      <c r="D7" s="10" t="s">
        <v>27</v>
      </c>
      <c r="E7" s="12" t="s">
        <v>9</v>
      </c>
      <c r="F7" s="365"/>
      <c r="G7" s="366"/>
      <c r="H7" s="355"/>
    </row>
    <row r="8" spans="1:8" ht="19.05" customHeight="1" x14ac:dyDescent="0.3">
      <c r="A8" s="17" t="s">
        <v>28</v>
      </c>
      <c r="B8" s="18" t="s">
        <v>29</v>
      </c>
      <c r="C8" s="19" t="s">
        <v>30</v>
      </c>
      <c r="D8" s="18" t="s">
        <v>8</v>
      </c>
      <c r="E8" s="20" t="s">
        <v>9</v>
      </c>
      <c r="F8" s="367">
        <v>1.395833333333333</v>
      </c>
      <c r="G8" s="368"/>
      <c r="H8" s="356" t="s">
        <v>31</v>
      </c>
    </row>
    <row r="9" spans="1:8" ht="19.05" customHeight="1" x14ac:dyDescent="0.3">
      <c r="A9" s="21" t="s">
        <v>32</v>
      </c>
      <c r="B9" s="22" t="s">
        <v>33</v>
      </c>
      <c r="C9" s="23" t="s">
        <v>30</v>
      </c>
      <c r="D9" s="23" t="s">
        <v>34</v>
      </c>
      <c r="E9" s="24" t="s">
        <v>9</v>
      </c>
      <c r="F9" s="369"/>
      <c r="G9" s="370"/>
      <c r="H9" s="357"/>
    </row>
    <row r="10" spans="1:8" ht="19.05" customHeight="1" x14ac:dyDescent="0.3">
      <c r="A10" s="25" t="s">
        <v>35</v>
      </c>
      <c r="B10" s="26" t="s">
        <v>36</v>
      </c>
      <c r="C10" s="27" t="s">
        <v>37</v>
      </c>
      <c r="D10" s="26" t="s">
        <v>38</v>
      </c>
      <c r="E10" s="28" t="s">
        <v>9</v>
      </c>
      <c r="F10" s="359">
        <v>1.430555555555556</v>
      </c>
      <c r="G10" s="360"/>
      <c r="H10" s="357"/>
    </row>
    <row r="11" spans="1:8" ht="19.05" customHeight="1" x14ac:dyDescent="0.3">
      <c r="A11" s="29" t="s">
        <v>39</v>
      </c>
      <c r="B11" s="30" t="s">
        <v>40</v>
      </c>
      <c r="C11" s="31" t="s">
        <v>37</v>
      </c>
      <c r="D11" s="30" t="s">
        <v>41</v>
      </c>
      <c r="E11" s="32" t="s">
        <v>9</v>
      </c>
      <c r="F11" s="361"/>
      <c r="G11" s="362"/>
      <c r="H11" s="357"/>
    </row>
    <row r="12" spans="1:8" ht="19.05" customHeight="1" x14ac:dyDescent="0.3">
      <c r="A12" s="29" t="s">
        <v>42</v>
      </c>
      <c r="B12" s="30" t="s">
        <v>43</v>
      </c>
      <c r="C12" s="31" t="s">
        <v>44</v>
      </c>
      <c r="D12" s="30" t="s">
        <v>45</v>
      </c>
      <c r="E12" s="32" t="s">
        <v>46</v>
      </c>
      <c r="F12" s="361"/>
      <c r="G12" s="362"/>
      <c r="H12" s="357"/>
    </row>
    <row r="13" spans="1:8" ht="19.05" customHeight="1" x14ac:dyDescent="0.3">
      <c r="A13" s="33" t="s">
        <v>47</v>
      </c>
      <c r="B13" s="34" t="s">
        <v>48</v>
      </c>
      <c r="C13" s="35" t="s">
        <v>44</v>
      </c>
      <c r="D13" s="34" t="s">
        <v>49</v>
      </c>
      <c r="E13" s="36" t="s">
        <v>46</v>
      </c>
      <c r="F13" s="361"/>
      <c r="G13" s="362"/>
      <c r="H13" s="357"/>
    </row>
    <row r="14" spans="1:8" ht="19.05" customHeight="1" x14ac:dyDescent="0.3">
      <c r="A14" s="17" t="s">
        <v>50</v>
      </c>
      <c r="B14" s="18" t="s">
        <v>51</v>
      </c>
      <c r="C14" s="19" t="s">
        <v>52</v>
      </c>
      <c r="D14" s="18" t="s">
        <v>53</v>
      </c>
      <c r="E14" s="20" t="s">
        <v>46</v>
      </c>
      <c r="F14" s="361"/>
      <c r="G14" s="362"/>
      <c r="H14" s="357"/>
    </row>
    <row r="15" spans="1:8" ht="19.05" customHeight="1" x14ac:dyDescent="0.3">
      <c r="A15" s="29" t="s">
        <v>54</v>
      </c>
      <c r="B15" s="30" t="s">
        <v>55</v>
      </c>
      <c r="C15" s="31" t="s">
        <v>52</v>
      </c>
      <c r="D15" s="30" t="s">
        <v>56</v>
      </c>
      <c r="E15" s="32" t="s">
        <v>46</v>
      </c>
      <c r="F15" s="361"/>
      <c r="G15" s="362"/>
      <c r="H15" s="357"/>
    </row>
    <row r="16" spans="1:8" ht="19.05" customHeight="1" x14ac:dyDescent="0.3">
      <c r="A16" s="29" t="s">
        <v>57</v>
      </c>
      <c r="B16" s="30" t="s">
        <v>58</v>
      </c>
      <c r="C16" s="31" t="s">
        <v>59</v>
      </c>
      <c r="D16" s="30" t="s">
        <v>60</v>
      </c>
      <c r="E16" s="32" t="s">
        <v>46</v>
      </c>
      <c r="F16" s="361"/>
      <c r="G16" s="362"/>
      <c r="H16" s="357"/>
    </row>
    <row r="17" spans="1:8" ht="19.05" customHeight="1" x14ac:dyDescent="0.3">
      <c r="A17" s="29" t="s">
        <v>61</v>
      </c>
      <c r="B17" s="30" t="s">
        <v>62</v>
      </c>
      <c r="C17" s="31" t="s">
        <v>63</v>
      </c>
      <c r="D17" s="30" t="s">
        <v>64</v>
      </c>
      <c r="E17" s="32" t="s">
        <v>46</v>
      </c>
      <c r="F17" s="361"/>
      <c r="G17" s="362"/>
      <c r="H17" s="357"/>
    </row>
    <row r="18" spans="1:8" ht="19.05" customHeight="1" x14ac:dyDescent="0.3">
      <c r="A18" s="29" t="s">
        <v>65</v>
      </c>
      <c r="B18" s="30" t="s">
        <v>66</v>
      </c>
      <c r="C18" s="31" t="s">
        <v>67</v>
      </c>
      <c r="D18" s="30" t="s">
        <v>68</v>
      </c>
      <c r="E18" s="32" t="s">
        <v>46</v>
      </c>
      <c r="F18" s="361"/>
      <c r="G18" s="362"/>
      <c r="H18" s="357"/>
    </row>
    <row r="19" spans="1:8" ht="19.05" customHeight="1" x14ac:dyDescent="0.3">
      <c r="A19" s="29" t="s">
        <v>69</v>
      </c>
      <c r="B19" s="30" t="s">
        <v>70</v>
      </c>
      <c r="C19" s="31" t="s">
        <v>71</v>
      </c>
      <c r="D19" s="30" t="s">
        <v>72</v>
      </c>
      <c r="E19" s="32" t="s">
        <v>46</v>
      </c>
      <c r="F19" s="361"/>
      <c r="G19" s="362"/>
      <c r="H19" s="357"/>
    </row>
    <row r="20" spans="1:8" ht="19.05" customHeight="1" x14ac:dyDescent="0.3">
      <c r="A20" s="29" t="s">
        <v>73</v>
      </c>
      <c r="B20" s="30" t="s">
        <v>74</v>
      </c>
      <c r="C20" s="31" t="s">
        <v>75</v>
      </c>
      <c r="D20" s="30" t="s">
        <v>76</v>
      </c>
      <c r="E20" s="32" t="s">
        <v>46</v>
      </c>
      <c r="F20" s="361"/>
      <c r="G20" s="362"/>
      <c r="H20" s="357"/>
    </row>
    <row r="21" spans="1:8" ht="19.05" customHeight="1" x14ac:dyDescent="0.3">
      <c r="A21" s="29" t="s">
        <v>77</v>
      </c>
      <c r="B21" s="30" t="s">
        <v>78</v>
      </c>
      <c r="C21" s="31" t="s">
        <v>79</v>
      </c>
      <c r="D21" s="30" t="s">
        <v>80</v>
      </c>
      <c r="E21" s="32" t="s">
        <v>46</v>
      </c>
      <c r="F21" s="361"/>
      <c r="G21" s="362"/>
      <c r="H21" s="357"/>
    </row>
    <row r="22" spans="1:8" ht="19.05" customHeight="1" x14ac:dyDescent="0.3">
      <c r="A22" s="29" t="s">
        <v>81</v>
      </c>
      <c r="B22" s="30" t="s">
        <v>82</v>
      </c>
      <c r="C22" s="31" t="s">
        <v>83</v>
      </c>
      <c r="D22" s="37"/>
      <c r="E22" s="32" t="s">
        <v>46</v>
      </c>
      <c r="F22" s="361"/>
      <c r="G22" s="362"/>
      <c r="H22" s="357"/>
    </row>
    <row r="23" spans="1:8" ht="19.05" customHeight="1" x14ac:dyDescent="0.3">
      <c r="A23" s="33" t="s">
        <v>81</v>
      </c>
      <c r="B23" s="34" t="s">
        <v>84</v>
      </c>
      <c r="C23" s="35" t="s">
        <v>85</v>
      </c>
      <c r="D23" s="34" t="s">
        <v>86</v>
      </c>
      <c r="E23" s="36" t="s">
        <v>46</v>
      </c>
      <c r="F23" s="361"/>
      <c r="G23" s="362"/>
      <c r="H23" s="358"/>
    </row>
    <row r="24" spans="1:8" ht="23.4" customHeight="1" x14ac:dyDescent="0.45">
      <c r="A24" s="349" t="s">
        <v>87</v>
      </c>
      <c r="B24" s="350"/>
      <c r="C24" s="350"/>
      <c r="D24" s="350"/>
      <c r="E24" s="350"/>
      <c r="F24" s="348"/>
      <c r="G24" s="348"/>
      <c r="H24" s="38"/>
    </row>
    <row r="25" spans="1:8" ht="23.4" customHeight="1" x14ac:dyDescent="0.45">
      <c r="A25" s="347" t="s">
        <v>88</v>
      </c>
      <c r="B25" s="348"/>
      <c r="C25" s="348"/>
      <c r="D25" s="348"/>
      <c r="E25" s="348"/>
      <c r="F25" s="348"/>
      <c r="G25" s="348"/>
      <c r="H25" s="39"/>
    </row>
  </sheetData>
  <mergeCells count="8">
    <mergeCell ref="A25:G25"/>
    <mergeCell ref="A24:G24"/>
    <mergeCell ref="F1:G1"/>
    <mergeCell ref="H2:H7"/>
    <mergeCell ref="H8:H23"/>
    <mergeCell ref="F10:G23"/>
    <mergeCell ref="F2:G7"/>
    <mergeCell ref="F8:G9"/>
  </mergeCells>
  <pageMargins left="0.7" right="0.7" top="0.78740200000000005" bottom="0.78740200000000005" header="0.3" footer="0.3"/>
  <pageSetup orientation="landscape" r:id="rId1"/>
  <headerFooter>
    <oddFooter>&amp;C&amp;"Helvetica Neue,Regular"&amp;12&amp;K000000&amp;P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workbookViewId="0">
      <selection activeCell="H4" sqref="H4:I18"/>
    </sheetView>
  </sheetViews>
  <sheetFormatPr defaultColWidth="8.88671875" defaultRowHeight="14.4" customHeight="1" x14ac:dyDescent="0.3"/>
  <cols>
    <col min="1" max="1" width="7.21875" style="92" customWidth="1"/>
    <col min="2" max="2" width="4.88671875" style="92" customWidth="1"/>
    <col min="3" max="3" width="21.44140625" style="92" customWidth="1"/>
    <col min="4" max="4" width="22" style="92" customWidth="1"/>
    <col min="5" max="5" width="8.88671875" style="92" customWidth="1"/>
    <col min="6" max="9" width="10" style="92" customWidth="1"/>
    <col min="10" max="10" width="8.88671875" style="92" customWidth="1"/>
    <col min="11" max="16384" width="8.88671875" style="92"/>
  </cols>
  <sheetData>
    <row r="1" spans="1:9" ht="21" customHeight="1" x14ac:dyDescent="0.4">
      <c r="A1" s="422" t="s">
        <v>146</v>
      </c>
      <c r="B1" s="423"/>
      <c r="C1" s="423"/>
      <c r="D1" s="423"/>
      <c r="E1" s="423"/>
      <c r="F1" s="423"/>
      <c r="G1" s="423"/>
      <c r="H1" s="423"/>
      <c r="I1" s="423"/>
    </row>
    <row r="2" spans="1:9" ht="24" customHeight="1" x14ac:dyDescent="0.3">
      <c r="A2" s="415" t="s">
        <v>297</v>
      </c>
      <c r="B2" s="407"/>
      <c r="C2" s="407"/>
      <c r="D2" s="407"/>
      <c r="E2" s="407"/>
      <c r="F2" s="407"/>
      <c r="G2" s="407"/>
      <c r="H2" s="407"/>
      <c r="I2" s="407"/>
    </row>
    <row r="3" spans="1:9" ht="15" customHeight="1" x14ac:dyDescent="0.3">
      <c r="A3" s="67" t="s">
        <v>92</v>
      </c>
      <c r="B3" s="68" t="s">
        <v>93</v>
      </c>
      <c r="C3" s="68" t="s">
        <v>94</v>
      </c>
      <c r="D3" s="68" t="s">
        <v>95</v>
      </c>
      <c r="E3" s="68" t="s">
        <v>96</v>
      </c>
      <c r="F3" s="68" t="s">
        <v>97</v>
      </c>
      <c r="G3" s="68" t="s">
        <v>98</v>
      </c>
      <c r="H3" s="68" t="s">
        <v>99</v>
      </c>
      <c r="I3" s="62" t="s">
        <v>100</v>
      </c>
    </row>
    <row r="4" spans="1:9" ht="15" customHeight="1" x14ac:dyDescent="0.3">
      <c r="A4" s="69"/>
      <c r="B4" s="62" t="s">
        <v>298</v>
      </c>
      <c r="C4" s="62" t="s">
        <v>299</v>
      </c>
      <c r="D4" s="62" t="s">
        <v>102</v>
      </c>
      <c r="E4" s="93">
        <v>2014</v>
      </c>
      <c r="F4" s="64">
        <v>1.0173611111111109</v>
      </c>
      <c r="G4" s="64">
        <v>1</v>
      </c>
      <c r="H4" s="70">
        <f t="shared" ref="H4:H32" si="0">SUM(G4-F4)</f>
        <v>-1.7361111111110938E-2</v>
      </c>
      <c r="I4" s="94"/>
    </row>
    <row r="5" spans="1:9" ht="15" customHeight="1" x14ac:dyDescent="0.3">
      <c r="A5" s="69"/>
      <c r="B5" s="62" t="s">
        <v>300</v>
      </c>
      <c r="C5" s="62" t="s">
        <v>301</v>
      </c>
      <c r="D5" s="62" t="s">
        <v>102</v>
      </c>
      <c r="E5" s="93">
        <v>2013</v>
      </c>
      <c r="F5" s="64">
        <v>1.0173611111111109</v>
      </c>
      <c r="G5" s="135">
        <v>1.0197569444444445</v>
      </c>
      <c r="H5" s="70">
        <f t="shared" si="0"/>
        <v>2.3958333333335968E-3</v>
      </c>
      <c r="I5" s="70">
        <f t="shared" ref="I5:I32" si="1">$H$4-H5</f>
        <v>-1.9756944444444535E-2</v>
      </c>
    </row>
    <row r="6" spans="1:9" ht="15" customHeight="1" x14ac:dyDescent="0.3">
      <c r="A6" s="69"/>
      <c r="B6" s="62" t="s">
        <v>302</v>
      </c>
      <c r="C6" s="68" t="s">
        <v>303</v>
      </c>
      <c r="D6" s="62" t="s">
        <v>102</v>
      </c>
      <c r="E6" s="77">
        <v>2014</v>
      </c>
      <c r="F6" s="64">
        <v>1.0173611111111109</v>
      </c>
      <c r="G6" s="64">
        <v>1</v>
      </c>
      <c r="H6" s="70">
        <f t="shared" si="0"/>
        <v>-1.7361111111110938E-2</v>
      </c>
      <c r="I6" s="70">
        <f t="shared" si="1"/>
        <v>0</v>
      </c>
    </row>
    <row r="7" spans="1:9" ht="15" customHeight="1" x14ac:dyDescent="0.3">
      <c r="A7" s="69"/>
      <c r="B7" s="62" t="s">
        <v>304</v>
      </c>
      <c r="C7" s="62" t="s">
        <v>305</v>
      </c>
      <c r="D7" s="62" t="s">
        <v>102</v>
      </c>
      <c r="E7" s="93">
        <v>2014</v>
      </c>
      <c r="F7" s="64">
        <v>1.0173611111111109</v>
      </c>
      <c r="G7" s="64">
        <v>1</v>
      </c>
      <c r="H7" s="70">
        <f t="shared" si="0"/>
        <v>-1.7361111111110938E-2</v>
      </c>
      <c r="I7" s="70">
        <f t="shared" si="1"/>
        <v>0</v>
      </c>
    </row>
    <row r="8" spans="1:9" ht="15" customHeight="1" x14ac:dyDescent="0.3">
      <c r="A8" s="69"/>
      <c r="B8" s="62" t="s">
        <v>306</v>
      </c>
      <c r="C8" s="60" t="s">
        <v>307</v>
      </c>
      <c r="D8" s="62" t="s">
        <v>102</v>
      </c>
      <c r="E8" s="93">
        <v>2014</v>
      </c>
      <c r="F8" s="64">
        <v>1.0173611111111109</v>
      </c>
      <c r="G8" s="64">
        <v>1</v>
      </c>
      <c r="H8" s="70">
        <f t="shared" si="0"/>
        <v>-1.7361111111110938E-2</v>
      </c>
      <c r="I8" s="70">
        <f t="shared" si="1"/>
        <v>0</v>
      </c>
    </row>
    <row r="9" spans="1:9" ht="15" customHeight="1" x14ac:dyDescent="0.3">
      <c r="A9" s="69"/>
      <c r="B9" s="62" t="s">
        <v>308</v>
      </c>
      <c r="C9" s="62" t="s">
        <v>309</v>
      </c>
      <c r="D9" s="62" t="s">
        <v>102</v>
      </c>
      <c r="E9" s="93">
        <v>2014</v>
      </c>
      <c r="F9" s="64">
        <v>1.0173611111111109</v>
      </c>
      <c r="G9" s="64">
        <v>1</v>
      </c>
      <c r="H9" s="70">
        <f t="shared" si="0"/>
        <v>-1.7361111111110938E-2</v>
      </c>
      <c r="I9" s="70">
        <f t="shared" si="1"/>
        <v>0</v>
      </c>
    </row>
    <row r="10" spans="1:9" ht="15" customHeight="1" x14ac:dyDescent="0.3">
      <c r="A10" s="69"/>
      <c r="B10" s="62" t="s">
        <v>310</v>
      </c>
      <c r="C10" s="62" t="s">
        <v>311</v>
      </c>
      <c r="D10" s="62" t="s">
        <v>102</v>
      </c>
      <c r="E10" s="93">
        <v>2013</v>
      </c>
      <c r="F10" s="64">
        <v>1.0173611111111109</v>
      </c>
      <c r="G10" s="64">
        <v>1</v>
      </c>
      <c r="H10" s="70">
        <f t="shared" si="0"/>
        <v>-1.7361111111110938E-2</v>
      </c>
      <c r="I10" s="70">
        <f t="shared" si="1"/>
        <v>0</v>
      </c>
    </row>
    <row r="11" spans="1:9" ht="15" customHeight="1" x14ac:dyDescent="0.3">
      <c r="A11" s="69"/>
      <c r="B11" s="62" t="s">
        <v>312</v>
      </c>
      <c r="C11" s="62" t="s">
        <v>313</v>
      </c>
      <c r="D11" s="62" t="s">
        <v>172</v>
      </c>
      <c r="E11" s="93">
        <v>2014</v>
      </c>
      <c r="F11" s="64">
        <v>1.0173611111111109</v>
      </c>
      <c r="G11" s="64">
        <v>1</v>
      </c>
      <c r="H11" s="70">
        <f t="shared" si="0"/>
        <v>-1.7361111111110938E-2</v>
      </c>
      <c r="I11" s="70">
        <f t="shared" si="1"/>
        <v>0</v>
      </c>
    </row>
    <row r="12" spans="1:9" ht="15" customHeight="1" x14ac:dyDescent="0.3">
      <c r="A12" s="69"/>
      <c r="B12" s="62" t="s">
        <v>314</v>
      </c>
      <c r="C12" s="62" t="s">
        <v>315</v>
      </c>
      <c r="D12" s="62" t="s">
        <v>172</v>
      </c>
      <c r="E12" s="93">
        <v>2014</v>
      </c>
      <c r="F12" s="64">
        <v>1.0173611111111109</v>
      </c>
      <c r="G12" s="64">
        <v>1</v>
      </c>
      <c r="H12" s="70">
        <f t="shared" si="0"/>
        <v>-1.7361111111110938E-2</v>
      </c>
      <c r="I12" s="70">
        <f t="shared" si="1"/>
        <v>0</v>
      </c>
    </row>
    <row r="13" spans="1:9" ht="15" customHeight="1" x14ac:dyDescent="0.3">
      <c r="A13" s="69"/>
      <c r="B13" s="62" t="s">
        <v>316</v>
      </c>
      <c r="C13" s="62" t="s">
        <v>317</v>
      </c>
      <c r="D13" s="62" t="s">
        <v>172</v>
      </c>
      <c r="E13" s="93">
        <v>2014</v>
      </c>
      <c r="F13" s="64">
        <v>1.0173611111111109</v>
      </c>
      <c r="G13" s="64">
        <v>1</v>
      </c>
      <c r="H13" s="70">
        <f t="shared" si="0"/>
        <v>-1.7361111111110938E-2</v>
      </c>
      <c r="I13" s="70">
        <f t="shared" si="1"/>
        <v>0</v>
      </c>
    </row>
    <row r="14" spans="1:9" ht="15" customHeight="1" x14ac:dyDescent="0.3">
      <c r="A14" s="69"/>
      <c r="B14" s="62" t="s">
        <v>318</v>
      </c>
      <c r="C14" s="62" t="s">
        <v>319</v>
      </c>
      <c r="D14" s="62" t="s">
        <v>172</v>
      </c>
      <c r="E14" s="93">
        <v>2014</v>
      </c>
      <c r="F14" s="64">
        <v>1.0173611111111109</v>
      </c>
      <c r="G14" s="64">
        <v>1</v>
      </c>
      <c r="H14" s="70">
        <f t="shared" si="0"/>
        <v>-1.7361111111110938E-2</v>
      </c>
      <c r="I14" s="70">
        <f t="shared" si="1"/>
        <v>0</v>
      </c>
    </row>
    <row r="15" spans="1:9" ht="15" customHeight="1" x14ac:dyDescent="0.3">
      <c r="A15" s="69"/>
      <c r="B15" s="62" t="s">
        <v>320</v>
      </c>
      <c r="C15" s="62" t="s">
        <v>321</v>
      </c>
      <c r="D15" s="62" t="s">
        <v>172</v>
      </c>
      <c r="E15" s="93">
        <v>2014</v>
      </c>
      <c r="F15" s="64">
        <v>1.0173611111111109</v>
      </c>
      <c r="G15" s="64">
        <v>1</v>
      </c>
      <c r="H15" s="70">
        <f t="shared" si="0"/>
        <v>-1.7361111111110938E-2</v>
      </c>
      <c r="I15" s="70">
        <f t="shared" si="1"/>
        <v>0</v>
      </c>
    </row>
    <row r="16" spans="1:9" ht="15" customHeight="1" x14ac:dyDescent="0.3">
      <c r="A16" s="69"/>
      <c r="B16" s="62" t="s">
        <v>322</v>
      </c>
      <c r="C16" s="62" t="s">
        <v>323</v>
      </c>
      <c r="D16" s="62" t="s">
        <v>324</v>
      </c>
      <c r="E16" s="93">
        <v>2013</v>
      </c>
      <c r="F16" s="64">
        <v>1.0173611111111109</v>
      </c>
      <c r="G16" s="64">
        <v>1</v>
      </c>
      <c r="H16" s="70">
        <f t="shared" si="0"/>
        <v>-1.7361111111110938E-2</v>
      </c>
      <c r="I16" s="70">
        <f t="shared" si="1"/>
        <v>0</v>
      </c>
    </row>
    <row r="17" spans="1:9" ht="15" customHeight="1" x14ac:dyDescent="0.3">
      <c r="A17" s="69"/>
      <c r="B17" s="62" t="s">
        <v>325</v>
      </c>
      <c r="C17" s="62" t="s">
        <v>326</v>
      </c>
      <c r="D17" s="62" t="s">
        <v>126</v>
      </c>
      <c r="E17" s="93">
        <v>2014</v>
      </c>
      <c r="F17" s="64">
        <v>1.0173611111111109</v>
      </c>
      <c r="G17" s="64">
        <v>1</v>
      </c>
      <c r="H17" s="70">
        <f t="shared" si="0"/>
        <v>-1.7361111111110938E-2</v>
      </c>
      <c r="I17" s="70">
        <f t="shared" si="1"/>
        <v>0</v>
      </c>
    </row>
    <row r="18" spans="1:9" ht="15" customHeight="1" x14ac:dyDescent="0.3">
      <c r="A18" s="69"/>
      <c r="B18" s="62" t="s">
        <v>327</v>
      </c>
      <c r="C18" s="62" t="s">
        <v>328</v>
      </c>
      <c r="D18" s="62" t="s">
        <v>215</v>
      </c>
      <c r="E18" s="93">
        <v>2013</v>
      </c>
      <c r="F18" s="64">
        <v>1.0173611111111109</v>
      </c>
      <c r="G18" s="64">
        <v>1</v>
      </c>
      <c r="H18" s="70">
        <f t="shared" si="0"/>
        <v>-1.7361111111110938E-2</v>
      </c>
      <c r="I18" s="70">
        <f t="shared" si="1"/>
        <v>0</v>
      </c>
    </row>
    <row r="19" spans="1:9" ht="15" customHeight="1" x14ac:dyDescent="0.3">
      <c r="A19" s="69"/>
      <c r="B19" s="62" t="s">
        <v>329</v>
      </c>
      <c r="C19" s="61"/>
      <c r="D19" s="61"/>
      <c r="E19" s="61"/>
      <c r="F19" s="64">
        <v>1.0173611111111109</v>
      </c>
      <c r="G19" s="64">
        <v>1</v>
      </c>
      <c r="H19" s="70">
        <f t="shared" si="0"/>
        <v>-1.7361111111110938E-2</v>
      </c>
      <c r="I19" s="70">
        <f t="shared" si="1"/>
        <v>0</v>
      </c>
    </row>
    <row r="20" spans="1:9" ht="15" customHeight="1" x14ac:dyDescent="0.3">
      <c r="A20" s="69"/>
      <c r="B20" s="62" t="s">
        <v>330</v>
      </c>
      <c r="C20" s="61"/>
      <c r="D20" s="61"/>
      <c r="E20" s="61"/>
      <c r="F20" s="64">
        <v>1.0173611111111109</v>
      </c>
      <c r="G20" s="64">
        <v>1</v>
      </c>
      <c r="H20" s="70">
        <f t="shared" si="0"/>
        <v>-1.7361111111110938E-2</v>
      </c>
      <c r="I20" s="70">
        <f t="shared" si="1"/>
        <v>0</v>
      </c>
    </row>
    <row r="21" spans="1:9" ht="15" customHeight="1" x14ac:dyDescent="0.3">
      <c r="A21" s="69"/>
      <c r="B21" s="62" t="s">
        <v>331</v>
      </c>
      <c r="C21" s="61"/>
      <c r="D21" s="61"/>
      <c r="E21" s="61"/>
      <c r="F21" s="64">
        <v>1.0173611111111109</v>
      </c>
      <c r="G21" s="64">
        <v>1</v>
      </c>
      <c r="H21" s="70">
        <f t="shared" si="0"/>
        <v>-1.7361111111110938E-2</v>
      </c>
      <c r="I21" s="70">
        <f t="shared" si="1"/>
        <v>0</v>
      </c>
    </row>
    <row r="22" spans="1:9" ht="15" customHeight="1" x14ac:dyDescent="0.3">
      <c r="A22" s="69"/>
      <c r="B22" s="62" t="s">
        <v>332</v>
      </c>
      <c r="C22" s="61"/>
      <c r="D22" s="61"/>
      <c r="E22" s="95"/>
      <c r="F22" s="64">
        <v>1.0173611111111109</v>
      </c>
      <c r="G22" s="64">
        <v>1</v>
      </c>
      <c r="H22" s="70">
        <f t="shared" si="0"/>
        <v>-1.7361111111110938E-2</v>
      </c>
      <c r="I22" s="70">
        <f t="shared" si="1"/>
        <v>0</v>
      </c>
    </row>
    <row r="23" spans="1:9" ht="15" customHeight="1" x14ac:dyDescent="0.3">
      <c r="A23" s="69"/>
      <c r="B23" s="62" t="s">
        <v>333</v>
      </c>
      <c r="C23" s="61"/>
      <c r="D23" s="61"/>
      <c r="E23" s="95"/>
      <c r="F23" s="64">
        <v>1.0173611111111109</v>
      </c>
      <c r="G23" s="64">
        <v>1</v>
      </c>
      <c r="H23" s="70">
        <f t="shared" si="0"/>
        <v>-1.7361111111110938E-2</v>
      </c>
      <c r="I23" s="70">
        <f t="shared" si="1"/>
        <v>0</v>
      </c>
    </row>
    <row r="24" spans="1:9" ht="15" customHeight="1" x14ac:dyDescent="0.3">
      <c r="A24" s="69"/>
      <c r="B24" s="62" t="s">
        <v>334</v>
      </c>
      <c r="C24" s="61"/>
      <c r="D24" s="61"/>
      <c r="E24" s="95"/>
      <c r="F24" s="64">
        <v>1.0173611111111109</v>
      </c>
      <c r="G24" s="64">
        <v>1</v>
      </c>
      <c r="H24" s="70">
        <f t="shared" si="0"/>
        <v>-1.7361111111110938E-2</v>
      </c>
      <c r="I24" s="70">
        <f t="shared" si="1"/>
        <v>0</v>
      </c>
    </row>
    <row r="25" spans="1:9" ht="15" customHeight="1" x14ac:dyDescent="0.3">
      <c r="A25" s="69"/>
      <c r="B25" s="62" t="s">
        <v>335</v>
      </c>
      <c r="C25" s="96"/>
      <c r="D25" s="96"/>
      <c r="E25" s="97"/>
      <c r="F25" s="64">
        <v>1.0173611111111109</v>
      </c>
      <c r="G25" s="64">
        <v>1</v>
      </c>
      <c r="H25" s="70">
        <f t="shared" si="0"/>
        <v>-1.7361111111110938E-2</v>
      </c>
      <c r="I25" s="70">
        <f t="shared" si="1"/>
        <v>0</v>
      </c>
    </row>
    <row r="26" spans="1:9" ht="15" customHeight="1" x14ac:dyDescent="0.3">
      <c r="A26" s="69"/>
      <c r="B26" s="62" t="s">
        <v>336</v>
      </c>
      <c r="C26" s="61"/>
      <c r="D26" s="61"/>
      <c r="E26" s="95"/>
      <c r="F26" s="64">
        <v>1.0173611111111109</v>
      </c>
      <c r="G26" s="64">
        <v>1</v>
      </c>
      <c r="H26" s="70">
        <f t="shared" si="0"/>
        <v>-1.7361111111110938E-2</v>
      </c>
      <c r="I26" s="70">
        <f t="shared" si="1"/>
        <v>0</v>
      </c>
    </row>
    <row r="27" spans="1:9" ht="15" customHeight="1" x14ac:dyDescent="0.3">
      <c r="A27" s="69"/>
      <c r="B27" s="62" t="s">
        <v>337</v>
      </c>
      <c r="C27" s="61"/>
      <c r="D27" s="61"/>
      <c r="E27" s="95"/>
      <c r="F27" s="64">
        <v>1.0173611111111109</v>
      </c>
      <c r="G27" s="64">
        <v>1</v>
      </c>
      <c r="H27" s="70">
        <f t="shared" si="0"/>
        <v>-1.7361111111110938E-2</v>
      </c>
      <c r="I27" s="70">
        <f t="shared" si="1"/>
        <v>0</v>
      </c>
    </row>
    <row r="28" spans="1:9" ht="15" customHeight="1" x14ac:dyDescent="0.3">
      <c r="A28" s="69"/>
      <c r="B28" s="62" t="s">
        <v>338</v>
      </c>
      <c r="C28" s="61"/>
      <c r="D28" s="61"/>
      <c r="E28" s="95"/>
      <c r="F28" s="64">
        <v>1.0173611111111109</v>
      </c>
      <c r="G28" s="64">
        <v>1</v>
      </c>
      <c r="H28" s="70">
        <f t="shared" si="0"/>
        <v>-1.7361111111110938E-2</v>
      </c>
      <c r="I28" s="70">
        <f t="shared" si="1"/>
        <v>0</v>
      </c>
    </row>
    <row r="29" spans="1:9" ht="15" customHeight="1" x14ac:dyDescent="0.3">
      <c r="A29" s="69"/>
      <c r="B29" s="62" t="s">
        <v>339</v>
      </c>
      <c r="C29" s="61"/>
      <c r="D29" s="61"/>
      <c r="E29" s="95"/>
      <c r="F29" s="64">
        <v>1.0173611111111109</v>
      </c>
      <c r="G29" s="64">
        <v>1</v>
      </c>
      <c r="H29" s="70">
        <f t="shared" si="0"/>
        <v>-1.7361111111110938E-2</v>
      </c>
      <c r="I29" s="70">
        <f t="shared" si="1"/>
        <v>0</v>
      </c>
    </row>
    <row r="30" spans="1:9" ht="15" customHeight="1" x14ac:dyDescent="0.3">
      <c r="A30" s="69"/>
      <c r="B30" s="62" t="s">
        <v>340</v>
      </c>
      <c r="C30" s="61"/>
      <c r="D30" s="61"/>
      <c r="E30" s="95"/>
      <c r="F30" s="64">
        <v>1.0173611111111109</v>
      </c>
      <c r="G30" s="64">
        <v>1</v>
      </c>
      <c r="H30" s="70">
        <f t="shared" si="0"/>
        <v>-1.7361111111110938E-2</v>
      </c>
      <c r="I30" s="70">
        <f t="shared" si="1"/>
        <v>0</v>
      </c>
    </row>
    <row r="31" spans="1:9" ht="15" customHeight="1" x14ac:dyDescent="0.3">
      <c r="A31" s="69"/>
      <c r="B31" s="62" t="s">
        <v>341</v>
      </c>
      <c r="C31" s="61"/>
      <c r="D31" s="61"/>
      <c r="E31" s="61"/>
      <c r="F31" s="64">
        <v>1.0173611111111109</v>
      </c>
      <c r="G31" s="64">
        <v>1</v>
      </c>
      <c r="H31" s="70">
        <f t="shared" si="0"/>
        <v>-1.7361111111110938E-2</v>
      </c>
      <c r="I31" s="70">
        <f t="shared" si="1"/>
        <v>0</v>
      </c>
    </row>
    <row r="32" spans="1:9" ht="15" customHeight="1" x14ac:dyDescent="0.3">
      <c r="A32" s="69"/>
      <c r="B32" s="71" t="s">
        <v>342</v>
      </c>
      <c r="C32" s="61"/>
      <c r="D32" s="61"/>
      <c r="E32" s="61"/>
      <c r="F32" s="64">
        <v>1.0173611111111109</v>
      </c>
      <c r="G32" s="64">
        <v>1</v>
      </c>
      <c r="H32" s="70">
        <f t="shared" si="0"/>
        <v>-1.7361111111110938E-2</v>
      </c>
      <c r="I32" s="70">
        <f t="shared" si="1"/>
        <v>0</v>
      </c>
    </row>
  </sheetData>
  <mergeCells count="2">
    <mergeCell ref="A2:I2"/>
    <mergeCell ref="A1:I1"/>
  </mergeCells>
  <pageMargins left="0" right="0" top="0.78740200000000005" bottom="0.78740200000000005" header="0.31496099999999999" footer="0.31496099999999999"/>
  <pageSetup orientation="portrait" r:id="rId1"/>
  <headerFooter>
    <oddFooter>&amp;C&amp;"Helvetica Neue,Regular"&amp;12&amp;K000000&amp;P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sqref="A1:I18"/>
    </sheetView>
  </sheetViews>
  <sheetFormatPr defaultRowHeight="14.4" x14ac:dyDescent="0.3"/>
  <cols>
    <col min="1" max="1" width="6.5546875" customWidth="1"/>
    <col min="3" max="3" width="17.21875" customWidth="1"/>
    <col min="4" max="4" width="19.44140625" customWidth="1"/>
    <col min="7" max="7" width="10.109375" customWidth="1"/>
  </cols>
  <sheetData>
    <row r="1" spans="1:9" ht="21" x14ac:dyDescent="0.4">
      <c r="A1" s="413" t="s">
        <v>427</v>
      </c>
      <c r="B1" s="414"/>
      <c r="C1" s="414"/>
      <c r="D1" s="414"/>
      <c r="E1" s="414"/>
      <c r="F1" s="414"/>
      <c r="G1" s="414"/>
      <c r="H1" s="414"/>
      <c r="I1" s="414"/>
    </row>
    <row r="2" spans="1:9" ht="21" x14ac:dyDescent="0.3">
      <c r="A2" s="415" t="s">
        <v>297</v>
      </c>
      <c r="B2" s="407"/>
      <c r="C2" s="407"/>
      <c r="D2" s="407"/>
      <c r="E2" s="407"/>
      <c r="F2" s="407"/>
      <c r="G2" s="407"/>
      <c r="H2" s="407"/>
      <c r="I2" s="407"/>
    </row>
    <row r="3" spans="1:9" ht="27.6" x14ac:dyDescent="0.3">
      <c r="A3" s="67" t="s">
        <v>92</v>
      </c>
      <c r="B3" s="68" t="s">
        <v>93</v>
      </c>
      <c r="C3" s="68" t="s">
        <v>94</v>
      </c>
      <c r="D3" s="68" t="s">
        <v>95</v>
      </c>
      <c r="E3" s="68" t="s">
        <v>96</v>
      </c>
      <c r="F3" s="68" t="s">
        <v>97</v>
      </c>
      <c r="G3" s="68" t="s">
        <v>98</v>
      </c>
      <c r="H3" s="68" t="s">
        <v>99</v>
      </c>
      <c r="I3" s="62" t="s">
        <v>100</v>
      </c>
    </row>
    <row r="4" spans="1:9" x14ac:dyDescent="0.3">
      <c r="A4" s="137">
        <v>1</v>
      </c>
      <c r="B4" s="62" t="s">
        <v>300</v>
      </c>
      <c r="C4" s="62" t="s">
        <v>301</v>
      </c>
      <c r="D4" s="62" t="s">
        <v>102</v>
      </c>
      <c r="E4" s="93">
        <v>2013</v>
      </c>
      <c r="F4" s="64">
        <v>1.0173611111111109</v>
      </c>
      <c r="G4" s="136">
        <v>1.0197569444444445</v>
      </c>
      <c r="H4" s="136">
        <f t="shared" ref="H4:H18" si="0">SUM(G4-F4)</f>
        <v>2.3958333333335968E-3</v>
      </c>
      <c r="I4" s="136"/>
    </row>
    <row r="5" spans="1:9" x14ac:dyDescent="0.3">
      <c r="A5" s="137">
        <v>2</v>
      </c>
      <c r="B5" s="62" t="s">
        <v>306</v>
      </c>
      <c r="C5" s="60" t="s">
        <v>307</v>
      </c>
      <c r="D5" s="62" t="s">
        <v>102</v>
      </c>
      <c r="E5" s="93">
        <v>2014</v>
      </c>
      <c r="F5" s="64">
        <v>1.0173611111111109</v>
      </c>
      <c r="G5" s="136">
        <v>1.019826388888889</v>
      </c>
      <c r="H5" s="136">
        <f t="shared" si="0"/>
        <v>2.4652777777780521E-3</v>
      </c>
      <c r="I5" s="136">
        <f>(H5-H4)</f>
        <v>6.94444444444553E-5</v>
      </c>
    </row>
    <row r="6" spans="1:9" x14ac:dyDescent="0.3">
      <c r="A6" s="137">
        <v>3</v>
      </c>
      <c r="B6" s="62" t="s">
        <v>316</v>
      </c>
      <c r="C6" s="62" t="s">
        <v>317</v>
      </c>
      <c r="D6" s="62" t="s">
        <v>172</v>
      </c>
      <c r="E6" s="93">
        <v>2014</v>
      </c>
      <c r="F6" s="64">
        <v>1.0173611111111109</v>
      </c>
      <c r="G6" s="136">
        <v>1.019837962962963</v>
      </c>
      <c r="H6" s="136">
        <f t="shared" si="0"/>
        <v>2.476851851852091E-3</v>
      </c>
      <c r="I6" s="136">
        <f>(H6-H4)</f>
        <v>8.1018518518494176E-5</v>
      </c>
    </row>
    <row r="7" spans="1:9" x14ac:dyDescent="0.3">
      <c r="A7" s="137">
        <v>4</v>
      </c>
      <c r="B7" s="62" t="s">
        <v>325</v>
      </c>
      <c r="C7" s="62" t="s">
        <v>326</v>
      </c>
      <c r="D7" s="62" t="s">
        <v>126</v>
      </c>
      <c r="E7" s="93">
        <v>2014</v>
      </c>
      <c r="F7" s="64">
        <v>1.0173611111111109</v>
      </c>
      <c r="G7" s="136">
        <v>1.0198726851851851</v>
      </c>
      <c r="H7" s="136">
        <f t="shared" si="0"/>
        <v>2.5115740740742076E-3</v>
      </c>
      <c r="I7" s="136">
        <f>(H7-H4)</f>
        <v>1.157407407406108E-4</v>
      </c>
    </row>
    <row r="8" spans="1:9" x14ac:dyDescent="0.3">
      <c r="A8" s="137">
        <v>5</v>
      </c>
      <c r="B8" s="62" t="s">
        <v>298</v>
      </c>
      <c r="C8" s="62" t="s">
        <v>299</v>
      </c>
      <c r="D8" s="62" t="s">
        <v>102</v>
      </c>
      <c r="E8" s="93">
        <v>2014</v>
      </c>
      <c r="F8" s="64">
        <v>1.0173611111111109</v>
      </c>
      <c r="G8" s="136">
        <v>1.0198958333333332</v>
      </c>
      <c r="H8" s="136">
        <f t="shared" si="0"/>
        <v>2.5347222222222854E-3</v>
      </c>
      <c r="I8" s="136">
        <f>(H8-H74)</f>
        <v>2.5347222222222854E-3</v>
      </c>
    </row>
    <row r="9" spans="1:9" x14ac:dyDescent="0.3">
      <c r="A9" s="137">
        <v>6</v>
      </c>
      <c r="B9" s="62" t="s">
        <v>304</v>
      </c>
      <c r="C9" s="62" t="s">
        <v>305</v>
      </c>
      <c r="D9" s="62" t="s">
        <v>102</v>
      </c>
      <c r="E9" s="93">
        <v>2014</v>
      </c>
      <c r="F9" s="64">
        <v>1.0173611111111109</v>
      </c>
      <c r="G9" s="136">
        <v>1.0199074074074075</v>
      </c>
      <c r="H9" s="136">
        <f t="shared" si="0"/>
        <v>2.5462962962965463E-3</v>
      </c>
      <c r="I9" s="136">
        <f>(H9-H4)</f>
        <v>1.5046296296294948E-4</v>
      </c>
    </row>
    <row r="10" spans="1:9" x14ac:dyDescent="0.3">
      <c r="A10" s="137">
        <v>7</v>
      </c>
      <c r="B10" s="62" t="s">
        <v>312</v>
      </c>
      <c r="C10" s="62" t="s">
        <v>313</v>
      </c>
      <c r="D10" s="62" t="s">
        <v>172</v>
      </c>
      <c r="E10" s="93">
        <v>2014</v>
      </c>
      <c r="F10" s="64">
        <v>1.0173611111111109</v>
      </c>
      <c r="G10" s="136">
        <v>1.0199189814814815</v>
      </c>
      <c r="H10" s="136">
        <f t="shared" si="0"/>
        <v>2.5578703703705852E-3</v>
      </c>
      <c r="I10" s="136">
        <f>(H10-H4)</f>
        <v>1.6203703703698835E-4</v>
      </c>
    </row>
    <row r="11" spans="1:9" ht="15.6" customHeight="1" x14ac:dyDescent="0.3">
      <c r="A11" s="137">
        <v>8</v>
      </c>
      <c r="B11" s="62" t="s">
        <v>308</v>
      </c>
      <c r="C11" s="62" t="s">
        <v>309</v>
      </c>
      <c r="D11" s="62" t="s">
        <v>102</v>
      </c>
      <c r="E11" s="93">
        <v>2014</v>
      </c>
      <c r="F11" s="64">
        <v>1.0173611111111109</v>
      </c>
      <c r="G11" s="136">
        <v>1.0199421296296296</v>
      </c>
      <c r="H11" s="136">
        <f t="shared" si="0"/>
        <v>2.5810185185186629E-3</v>
      </c>
      <c r="I11" s="136">
        <f>(H11-H4)</f>
        <v>1.851851851850661E-4</v>
      </c>
    </row>
    <row r="12" spans="1:9" x14ac:dyDescent="0.3">
      <c r="A12" s="137">
        <v>9</v>
      </c>
      <c r="B12" s="62" t="s">
        <v>322</v>
      </c>
      <c r="C12" s="62" t="s">
        <v>323</v>
      </c>
      <c r="D12" s="62" t="s">
        <v>324</v>
      </c>
      <c r="E12" s="93">
        <v>2013</v>
      </c>
      <c r="F12" s="64">
        <v>1.0173611111111109</v>
      </c>
      <c r="G12" s="136">
        <v>1.0199768518518519</v>
      </c>
      <c r="H12" s="136">
        <f t="shared" si="0"/>
        <v>2.6157407407410016E-3</v>
      </c>
      <c r="I12" s="136">
        <f>(H12-H4)</f>
        <v>2.1990740740740478E-4</v>
      </c>
    </row>
    <row r="13" spans="1:9" x14ac:dyDescent="0.3">
      <c r="A13" s="137">
        <v>10</v>
      </c>
      <c r="B13" s="62" t="s">
        <v>314</v>
      </c>
      <c r="C13" s="62" t="s">
        <v>315</v>
      </c>
      <c r="D13" s="62" t="s">
        <v>172</v>
      </c>
      <c r="E13" s="93">
        <v>2014</v>
      </c>
      <c r="F13" s="64">
        <v>1.0173611111111109</v>
      </c>
      <c r="G13" s="136">
        <v>1.0200462962962964</v>
      </c>
      <c r="H13" s="136">
        <f t="shared" si="0"/>
        <v>2.6851851851854569E-3</v>
      </c>
      <c r="I13" s="136">
        <f>(H13-H4)</f>
        <v>2.8935185185186008E-4</v>
      </c>
    </row>
    <row r="14" spans="1:9" x14ac:dyDescent="0.3">
      <c r="A14" s="137">
        <v>11</v>
      </c>
      <c r="B14" s="62" t="s">
        <v>327</v>
      </c>
      <c r="C14" s="62" t="s">
        <v>328</v>
      </c>
      <c r="D14" s="62" t="s">
        <v>215</v>
      </c>
      <c r="E14" s="93">
        <v>2013</v>
      </c>
      <c r="F14" s="64">
        <v>1.0173611111111109</v>
      </c>
      <c r="G14" s="136">
        <v>1.0201388888888889</v>
      </c>
      <c r="H14" s="136">
        <f t="shared" si="0"/>
        <v>2.77777777777799E-3</v>
      </c>
      <c r="I14" s="136">
        <f>(H14-H14)</f>
        <v>0</v>
      </c>
    </row>
    <row r="15" spans="1:9" x14ac:dyDescent="0.3">
      <c r="A15" s="137">
        <v>12</v>
      </c>
      <c r="B15" s="62" t="s">
        <v>318</v>
      </c>
      <c r="C15" s="62" t="s">
        <v>319</v>
      </c>
      <c r="D15" s="62" t="s">
        <v>172</v>
      </c>
      <c r="E15" s="93">
        <v>2014</v>
      </c>
      <c r="F15" s="64">
        <v>1.0173611111111109</v>
      </c>
      <c r="G15" s="136">
        <v>1.020162037037037</v>
      </c>
      <c r="H15" s="136">
        <f t="shared" si="0"/>
        <v>2.8009259259260677E-3</v>
      </c>
      <c r="I15" s="136">
        <f>(H15-H4)</f>
        <v>4.0509259259247088E-4</v>
      </c>
    </row>
    <row r="16" spans="1:9" x14ac:dyDescent="0.3">
      <c r="A16" s="137">
        <v>13</v>
      </c>
      <c r="B16" s="62" t="s">
        <v>302</v>
      </c>
      <c r="C16" s="68" t="s">
        <v>303</v>
      </c>
      <c r="D16" s="62" t="s">
        <v>102</v>
      </c>
      <c r="E16" s="77">
        <v>2014</v>
      </c>
      <c r="F16" s="64">
        <v>1.0173611111111109</v>
      </c>
      <c r="G16" s="136">
        <v>1.020173611111111</v>
      </c>
      <c r="H16" s="136">
        <f t="shared" si="0"/>
        <v>2.8125000000001066E-3</v>
      </c>
      <c r="I16" s="136">
        <f>(H16-H4)</f>
        <v>4.1666666666650976E-4</v>
      </c>
    </row>
    <row r="17" spans="1:9" x14ac:dyDescent="0.3">
      <c r="A17" s="137">
        <v>14</v>
      </c>
      <c r="B17" s="62" t="s">
        <v>310</v>
      </c>
      <c r="C17" s="62" t="s">
        <v>311</v>
      </c>
      <c r="D17" s="62" t="s">
        <v>102</v>
      </c>
      <c r="E17" s="93">
        <v>2013</v>
      </c>
      <c r="F17" s="64">
        <v>1.0173611111111109</v>
      </c>
      <c r="G17" s="136">
        <v>1.0203472222222223</v>
      </c>
      <c r="H17" s="136">
        <f t="shared" si="0"/>
        <v>2.9861111111113559E-3</v>
      </c>
      <c r="I17" s="136">
        <f>(H17-H4)</f>
        <v>5.9027777777775903E-4</v>
      </c>
    </row>
    <row r="18" spans="1:9" x14ac:dyDescent="0.3">
      <c r="A18" s="137">
        <v>15</v>
      </c>
      <c r="B18" s="62" t="s">
        <v>320</v>
      </c>
      <c r="C18" s="62" t="s">
        <v>321</v>
      </c>
      <c r="D18" s="62" t="s">
        <v>172</v>
      </c>
      <c r="E18" s="93">
        <v>2014</v>
      </c>
      <c r="F18" s="64">
        <v>1.0173611111111109</v>
      </c>
      <c r="G18" s="136">
        <v>1.0203819444444444</v>
      </c>
      <c r="H18" s="136">
        <f t="shared" si="0"/>
        <v>3.0208333333334725E-3</v>
      </c>
      <c r="I18" s="136">
        <f>(H18-H4)</f>
        <v>6.2499999999987566E-4</v>
      </c>
    </row>
    <row r="24" spans="1:9" x14ac:dyDescent="0.3">
      <c r="A24" s="69"/>
    </row>
    <row r="25" spans="1:9" x14ac:dyDescent="0.3">
      <c r="A25" s="69"/>
    </row>
  </sheetData>
  <sortState ref="A9:I25">
    <sortCondition ref="H9"/>
  </sortState>
  <mergeCells count="2">
    <mergeCell ref="A1:I1"/>
    <mergeCell ref="A2:I2"/>
  </mergeCells>
  <pageMargins left="0.11811023622047245" right="0.11811023622047245" top="0.78740157480314965" bottom="0.78740157480314965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5"/>
  <sheetViews>
    <sheetView showGridLines="0" workbookViewId="0"/>
  </sheetViews>
  <sheetFormatPr defaultColWidth="8.88671875" defaultRowHeight="14.4" customHeight="1" x14ac:dyDescent="0.3"/>
  <cols>
    <col min="1" max="1" width="6.88671875" style="98" customWidth="1"/>
    <col min="2" max="2" width="24.88671875" style="98" customWidth="1"/>
    <col min="3" max="3" width="22" style="98" customWidth="1"/>
    <col min="4" max="4" width="8.88671875" style="98" customWidth="1"/>
    <col min="5" max="5" width="14.21875" style="98" customWidth="1"/>
    <col min="6" max="6" width="8.88671875" style="98" customWidth="1"/>
    <col min="7" max="16384" width="8.88671875" style="98"/>
  </cols>
  <sheetData>
    <row r="1" spans="1:5" ht="13.8" customHeight="1" x14ac:dyDescent="0.3">
      <c r="A1" s="61"/>
      <c r="B1" s="61"/>
      <c r="C1" s="95"/>
      <c r="D1" s="99"/>
      <c r="E1" s="39"/>
    </row>
    <row r="2" spans="1:5" ht="15.6" customHeight="1" x14ac:dyDescent="0.3">
      <c r="A2" s="100"/>
      <c r="B2" s="100"/>
      <c r="C2" s="100"/>
      <c r="D2" s="101"/>
      <c r="E2" s="39"/>
    </row>
    <row r="3" spans="1:5" ht="15.6" customHeight="1" x14ac:dyDescent="0.3">
      <c r="A3" s="102"/>
      <c r="B3" s="102"/>
      <c r="C3" s="102"/>
      <c r="D3" s="102"/>
      <c r="E3" s="39"/>
    </row>
    <row r="4" spans="1:5" ht="15.6" customHeight="1" x14ac:dyDescent="0.3">
      <c r="A4" s="103" t="s">
        <v>234</v>
      </c>
      <c r="B4" s="104" t="s">
        <v>343</v>
      </c>
      <c r="C4" s="104" t="s">
        <v>102</v>
      </c>
      <c r="D4" s="105">
        <v>2007</v>
      </c>
      <c r="E4" s="99"/>
    </row>
    <row r="5" spans="1:5" ht="15.6" customHeight="1" x14ac:dyDescent="0.3">
      <c r="A5" s="103" t="s">
        <v>235</v>
      </c>
      <c r="B5" s="104" t="s">
        <v>344</v>
      </c>
      <c r="C5" s="104" t="s">
        <v>102</v>
      </c>
      <c r="D5" s="105">
        <v>2008</v>
      </c>
      <c r="E5" s="99"/>
    </row>
    <row r="6" spans="1:5" ht="15.6" customHeight="1" x14ac:dyDescent="0.3">
      <c r="A6" s="103" t="s">
        <v>236</v>
      </c>
      <c r="B6" s="104" t="s">
        <v>345</v>
      </c>
      <c r="C6" s="104" t="s">
        <v>102</v>
      </c>
      <c r="D6" s="105">
        <v>2007</v>
      </c>
      <c r="E6" s="99"/>
    </row>
    <row r="7" spans="1:5" ht="15.6" customHeight="1" x14ac:dyDescent="0.3">
      <c r="A7" s="103" t="s">
        <v>261</v>
      </c>
      <c r="B7" s="104" t="s">
        <v>346</v>
      </c>
      <c r="C7" s="104" t="s">
        <v>102</v>
      </c>
      <c r="D7" s="106">
        <v>2009</v>
      </c>
      <c r="E7" s="99"/>
    </row>
    <row r="8" spans="1:5" ht="15.6" customHeight="1" x14ac:dyDescent="0.3">
      <c r="A8" s="103" t="s">
        <v>179</v>
      </c>
      <c r="B8" s="103" t="s">
        <v>347</v>
      </c>
      <c r="C8" s="104" t="s">
        <v>102</v>
      </c>
      <c r="D8" s="107">
        <v>2009</v>
      </c>
      <c r="E8" s="99"/>
    </row>
    <row r="9" spans="1:5" ht="15.6" customHeight="1" x14ac:dyDescent="0.3">
      <c r="A9" s="103" t="s">
        <v>181</v>
      </c>
      <c r="B9" s="103" t="s">
        <v>348</v>
      </c>
      <c r="C9" s="103" t="s">
        <v>102</v>
      </c>
      <c r="D9" s="107">
        <v>2009</v>
      </c>
      <c r="E9" s="99"/>
    </row>
    <row r="10" spans="1:5" ht="15.6" customHeight="1" x14ac:dyDescent="0.3">
      <c r="A10" s="103" t="s">
        <v>289</v>
      </c>
      <c r="B10" s="103" t="s">
        <v>349</v>
      </c>
      <c r="C10" s="103" t="s">
        <v>102</v>
      </c>
      <c r="D10" s="107">
        <v>2005</v>
      </c>
      <c r="E10" s="99"/>
    </row>
    <row r="11" spans="1:5" ht="15.6" customHeight="1" x14ac:dyDescent="0.3">
      <c r="A11" s="103" t="s">
        <v>320</v>
      </c>
      <c r="B11" s="103" t="s">
        <v>350</v>
      </c>
      <c r="C11" s="103" t="s">
        <v>102</v>
      </c>
      <c r="D11" s="108">
        <v>2003</v>
      </c>
      <c r="E11" s="99"/>
    </row>
    <row r="12" spans="1:5" ht="15.6" customHeight="1" x14ac:dyDescent="0.3">
      <c r="A12" s="100"/>
      <c r="B12" s="100"/>
      <c r="C12" s="100"/>
      <c r="D12" s="100"/>
      <c r="E12" s="39"/>
    </row>
    <row r="13" spans="1:5" ht="15.6" customHeight="1" x14ac:dyDescent="0.3">
      <c r="A13" s="102"/>
      <c r="B13" s="102"/>
      <c r="C13" s="102"/>
      <c r="D13" s="102"/>
      <c r="E13" s="39"/>
    </row>
    <row r="14" spans="1:5" ht="15.6" customHeight="1" x14ac:dyDescent="0.3">
      <c r="A14" s="103" t="s">
        <v>25</v>
      </c>
      <c r="B14" s="103" t="s">
        <v>351</v>
      </c>
      <c r="C14" s="103" t="s">
        <v>172</v>
      </c>
      <c r="D14" s="107">
        <v>2011</v>
      </c>
      <c r="E14" s="109" t="s">
        <v>352</v>
      </c>
    </row>
    <row r="15" spans="1:5" ht="15.6" customHeight="1" x14ac:dyDescent="0.3">
      <c r="A15" s="103" t="s">
        <v>28</v>
      </c>
      <c r="B15" s="103" t="s">
        <v>353</v>
      </c>
      <c r="C15" s="103" t="s">
        <v>172</v>
      </c>
      <c r="D15" s="108">
        <v>2011</v>
      </c>
      <c r="E15" s="99"/>
    </row>
    <row r="16" spans="1:5" ht="15.6" customHeight="1" x14ac:dyDescent="0.3">
      <c r="A16" s="110" t="s">
        <v>170</v>
      </c>
      <c r="B16" s="103" t="s">
        <v>354</v>
      </c>
      <c r="C16" s="103" t="s">
        <v>172</v>
      </c>
      <c r="D16" s="107">
        <v>2010</v>
      </c>
      <c r="E16" s="99"/>
    </row>
    <row r="17" spans="1:5" ht="15.6" customHeight="1" x14ac:dyDescent="0.3">
      <c r="A17" s="110" t="s">
        <v>173</v>
      </c>
      <c r="B17" s="103" t="s">
        <v>355</v>
      </c>
      <c r="C17" s="103" t="s">
        <v>172</v>
      </c>
      <c r="D17" s="107">
        <v>2010</v>
      </c>
      <c r="E17" s="99"/>
    </row>
    <row r="18" spans="1:5" ht="15.6" customHeight="1" x14ac:dyDescent="0.3">
      <c r="A18" s="103" t="s">
        <v>356</v>
      </c>
      <c r="B18" s="103" t="s">
        <v>357</v>
      </c>
      <c r="C18" s="103" t="s">
        <v>172</v>
      </c>
      <c r="D18" s="107">
        <v>1986</v>
      </c>
      <c r="E18" s="99"/>
    </row>
    <row r="19" spans="1:5" ht="15.6" customHeight="1" x14ac:dyDescent="0.3">
      <c r="A19" s="111"/>
      <c r="B19" s="112"/>
      <c r="C19" s="113"/>
      <c r="D19" s="114"/>
      <c r="E19" s="115"/>
    </row>
    <row r="20" spans="1:5" ht="15.6" customHeight="1" x14ac:dyDescent="0.3">
      <c r="A20" s="116"/>
      <c r="B20" s="117"/>
      <c r="C20" s="118"/>
      <c r="D20" s="119"/>
      <c r="E20" s="115"/>
    </row>
    <row r="21" spans="1:5" ht="13.8" customHeight="1" x14ac:dyDescent="0.3">
      <c r="A21" s="62" t="s">
        <v>358</v>
      </c>
      <c r="B21" s="62" t="s">
        <v>359</v>
      </c>
      <c r="C21" s="62" t="s">
        <v>360</v>
      </c>
      <c r="D21" s="120">
        <v>2018</v>
      </c>
      <c r="E21" s="121" t="s">
        <v>361</v>
      </c>
    </row>
    <row r="22" spans="1:5" ht="13.8" customHeight="1" x14ac:dyDescent="0.3">
      <c r="A22" s="62" t="s">
        <v>170</v>
      </c>
      <c r="B22" s="60" t="s">
        <v>171</v>
      </c>
      <c r="C22" s="60" t="s">
        <v>172</v>
      </c>
      <c r="D22" s="122">
        <v>2016</v>
      </c>
      <c r="E22" s="99"/>
    </row>
    <row r="23" spans="1:5" ht="13.8" customHeight="1" x14ac:dyDescent="0.3">
      <c r="A23" s="62" t="s">
        <v>173</v>
      </c>
      <c r="B23" s="60" t="s">
        <v>174</v>
      </c>
      <c r="C23" s="60" t="s">
        <v>172</v>
      </c>
      <c r="D23" s="122">
        <v>2016</v>
      </c>
      <c r="E23" s="99"/>
    </row>
    <row r="24" spans="1:5" ht="13.8" customHeight="1" x14ac:dyDescent="0.3">
      <c r="A24" s="62" t="s">
        <v>175</v>
      </c>
      <c r="B24" s="60" t="s">
        <v>176</v>
      </c>
      <c r="C24" s="60" t="s">
        <v>172</v>
      </c>
      <c r="D24" s="122">
        <v>2016</v>
      </c>
      <c r="E24" s="99"/>
    </row>
    <row r="25" spans="1:5" ht="13.8" customHeight="1" x14ac:dyDescent="0.3">
      <c r="A25" s="62" t="s">
        <v>177</v>
      </c>
      <c r="B25" s="60" t="s">
        <v>178</v>
      </c>
      <c r="C25" s="60" t="s">
        <v>172</v>
      </c>
      <c r="D25" s="122">
        <v>2015</v>
      </c>
      <c r="E25" s="99"/>
    </row>
    <row r="26" spans="1:5" ht="13.8" customHeight="1" x14ac:dyDescent="0.3">
      <c r="A26" s="62" t="s">
        <v>201</v>
      </c>
      <c r="B26" s="62" t="s">
        <v>202</v>
      </c>
      <c r="C26" s="62" t="s">
        <v>172</v>
      </c>
      <c r="D26" s="120">
        <v>2016</v>
      </c>
      <c r="E26" s="99"/>
    </row>
    <row r="27" spans="1:5" ht="13.8" customHeight="1" x14ac:dyDescent="0.3">
      <c r="A27" s="62" t="s">
        <v>203</v>
      </c>
      <c r="B27" s="68" t="s">
        <v>204</v>
      </c>
      <c r="C27" s="62" t="s">
        <v>172</v>
      </c>
      <c r="D27" s="123">
        <v>2016</v>
      </c>
      <c r="E27" s="99"/>
    </row>
    <row r="28" spans="1:5" ht="13.8" customHeight="1" x14ac:dyDescent="0.3">
      <c r="A28" s="62" t="s">
        <v>205</v>
      </c>
      <c r="B28" s="68" t="s">
        <v>206</v>
      </c>
      <c r="C28" s="62" t="s">
        <v>172</v>
      </c>
      <c r="D28" s="123">
        <v>2016</v>
      </c>
      <c r="E28" s="99"/>
    </row>
    <row r="29" spans="1:5" ht="13.8" customHeight="1" x14ac:dyDescent="0.3">
      <c r="A29" s="62" t="s">
        <v>207</v>
      </c>
      <c r="B29" s="68" t="s">
        <v>208</v>
      </c>
      <c r="C29" s="62" t="s">
        <v>172</v>
      </c>
      <c r="D29" s="123">
        <v>2016</v>
      </c>
      <c r="E29" s="99"/>
    </row>
    <row r="30" spans="1:5" ht="13.8" customHeight="1" x14ac:dyDescent="0.3">
      <c r="A30" s="62" t="s">
        <v>209</v>
      </c>
      <c r="B30" s="62" t="s">
        <v>210</v>
      </c>
      <c r="C30" s="62" t="s">
        <v>172</v>
      </c>
      <c r="D30" s="122">
        <v>2016</v>
      </c>
      <c r="E30" s="99"/>
    </row>
    <row r="31" spans="1:5" ht="13.8" customHeight="1" x14ac:dyDescent="0.3">
      <c r="A31" s="62" t="s">
        <v>211</v>
      </c>
      <c r="B31" s="60" t="s">
        <v>212</v>
      </c>
      <c r="C31" s="62" t="s">
        <v>172</v>
      </c>
      <c r="D31" s="122">
        <v>2015</v>
      </c>
      <c r="E31" s="99"/>
    </row>
    <row r="32" spans="1:5" ht="13.8" customHeight="1" x14ac:dyDescent="0.3">
      <c r="A32" s="62" t="s">
        <v>255</v>
      </c>
      <c r="B32" s="62" t="s">
        <v>256</v>
      </c>
      <c r="C32" s="62" t="s">
        <v>172</v>
      </c>
      <c r="D32" s="120">
        <v>2013</v>
      </c>
      <c r="E32" s="99"/>
    </row>
    <row r="33" spans="1:5" ht="13.8" customHeight="1" x14ac:dyDescent="0.3">
      <c r="A33" s="62" t="s">
        <v>257</v>
      </c>
      <c r="B33" s="62" t="s">
        <v>258</v>
      </c>
      <c r="C33" s="62" t="s">
        <v>172</v>
      </c>
      <c r="D33" s="120">
        <v>2013</v>
      </c>
      <c r="E33" s="99"/>
    </row>
    <row r="34" spans="1:5" ht="13.8" customHeight="1" x14ac:dyDescent="0.3">
      <c r="A34" s="62" t="s">
        <v>312</v>
      </c>
      <c r="B34" s="62" t="s">
        <v>313</v>
      </c>
      <c r="C34" s="62" t="s">
        <v>172</v>
      </c>
      <c r="D34" s="120">
        <v>2014</v>
      </c>
      <c r="E34" s="99"/>
    </row>
    <row r="35" spans="1:5" ht="13.8" customHeight="1" x14ac:dyDescent="0.3">
      <c r="A35" s="62" t="s">
        <v>314</v>
      </c>
      <c r="B35" s="62" t="s">
        <v>315</v>
      </c>
      <c r="C35" s="62" t="s">
        <v>172</v>
      </c>
      <c r="D35" s="120">
        <v>2014</v>
      </c>
      <c r="E35" s="99"/>
    </row>
    <row r="36" spans="1:5" ht="13.8" customHeight="1" x14ac:dyDescent="0.3">
      <c r="A36" s="62" t="s">
        <v>316</v>
      </c>
      <c r="B36" s="62" t="s">
        <v>317</v>
      </c>
      <c r="C36" s="62" t="s">
        <v>172</v>
      </c>
      <c r="D36" s="120">
        <v>2014</v>
      </c>
      <c r="E36" s="99"/>
    </row>
    <row r="37" spans="1:5" ht="13.8" customHeight="1" x14ac:dyDescent="0.3">
      <c r="A37" s="62" t="s">
        <v>318</v>
      </c>
      <c r="B37" s="62" t="s">
        <v>319</v>
      </c>
      <c r="C37" s="62" t="s">
        <v>172</v>
      </c>
      <c r="D37" s="120">
        <v>2014</v>
      </c>
      <c r="E37" s="99"/>
    </row>
    <row r="38" spans="1:5" ht="13.8" customHeight="1" x14ac:dyDescent="0.3">
      <c r="A38" s="62" t="s">
        <v>320</v>
      </c>
      <c r="B38" s="62" t="s">
        <v>321</v>
      </c>
      <c r="C38" s="62" t="s">
        <v>172</v>
      </c>
      <c r="D38" s="120">
        <v>2014</v>
      </c>
      <c r="E38" s="99"/>
    </row>
    <row r="39" spans="1:5" ht="15.6" customHeight="1" x14ac:dyDescent="0.3">
      <c r="A39" s="111"/>
      <c r="B39" s="112"/>
      <c r="C39" s="113"/>
      <c r="D39" s="114"/>
      <c r="E39" s="115"/>
    </row>
    <row r="40" spans="1:5" ht="15.6" customHeight="1" x14ac:dyDescent="0.3">
      <c r="A40" s="102"/>
      <c r="B40" s="124"/>
      <c r="C40" s="102"/>
      <c r="D40" s="124"/>
      <c r="E40" s="39"/>
    </row>
    <row r="41" spans="1:5" ht="15.6" customHeight="1" x14ac:dyDescent="0.3">
      <c r="A41" s="125" t="s">
        <v>5</v>
      </c>
      <c r="B41" s="126" t="s">
        <v>362</v>
      </c>
      <c r="C41" s="125" t="s">
        <v>102</v>
      </c>
      <c r="D41" s="107">
        <v>2012</v>
      </c>
      <c r="E41" s="127" t="s">
        <v>363</v>
      </c>
    </row>
    <row r="42" spans="1:5" ht="15.6" customHeight="1" x14ac:dyDescent="0.3">
      <c r="A42" s="125" t="s">
        <v>11</v>
      </c>
      <c r="B42" s="126" t="s">
        <v>364</v>
      </c>
      <c r="C42" s="125" t="s">
        <v>102</v>
      </c>
      <c r="D42" s="107">
        <v>2012</v>
      </c>
      <c r="E42" s="99"/>
    </row>
    <row r="43" spans="1:5" ht="15.6" customHeight="1" x14ac:dyDescent="0.3">
      <c r="A43" s="125" t="s">
        <v>14</v>
      </c>
      <c r="B43" s="126" t="s">
        <v>365</v>
      </c>
      <c r="C43" s="125" t="s">
        <v>102</v>
      </c>
      <c r="D43" s="107">
        <v>2012</v>
      </c>
      <c r="E43" s="99"/>
    </row>
    <row r="44" spans="1:5" ht="15.6" customHeight="1" x14ac:dyDescent="0.3">
      <c r="A44" s="125" t="s">
        <v>18</v>
      </c>
      <c r="B44" s="126" t="s">
        <v>366</v>
      </c>
      <c r="C44" s="125" t="s">
        <v>102</v>
      </c>
      <c r="D44" s="107">
        <v>2012</v>
      </c>
      <c r="E44" s="99"/>
    </row>
    <row r="45" spans="1:5" ht="15.6" customHeight="1" x14ac:dyDescent="0.3">
      <c r="A45" s="125" t="s">
        <v>21</v>
      </c>
      <c r="B45" s="126" t="s">
        <v>367</v>
      </c>
      <c r="C45" s="125" t="s">
        <v>102</v>
      </c>
      <c r="D45" s="107">
        <v>2011</v>
      </c>
      <c r="E45" s="99"/>
    </row>
    <row r="46" spans="1:5" ht="15.6" customHeight="1" x14ac:dyDescent="0.3">
      <c r="A46" s="125" t="s">
        <v>132</v>
      </c>
      <c r="B46" s="126" t="s">
        <v>368</v>
      </c>
      <c r="C46" s="125" t="s">
        <v>102</v>
      </c>
      <c r="D46" s="107">
        <v>2012</v>
      </c>
      <c r="E46" s="99"/>
    </row>
    <row r="47" spans="1:5" ht="15.6" customHeight="1" x14ac:dyDescent="0.3">
      <c r="A47" s="125" t="s">
        <v>133</v>
      </c>
      <c r="B47" s="126" t="s">
        <v>369</v>
      </c>
      <c r="C47" s="125" t="s">
        <v>102</v>
      </c>
      <c r="D47" s="107">
        <v>2012</v>
      </c>
      <c r="E47" s="99"/>
    </row>
    <row r="48" spans="1:5" ht="15.6" customHeight="1" x14ac:dyDescent="0.3">
      <c r="A48" s="125" t="s">
        <v>134</v>
      </c>
      <c r="B48" s="126" t="s">
        <v>370</v>
      </c>
      <c r="C48" s="125" t="s">
        <v>102</v>
      </c>
      <c r="D48" s="107">
        <v>2012</v>
      </c>
      <c r="E48" s="99"/>
    </row>
    <row r="49" spans="1:5" ht="15.6" customHeight="1" x14ac:dyDescent="0.3">
      <c r="A49" s="125" t="s">
        <v>135</v>
      </c>
      <c r="B49" s="126" t="s">
        <v>371</v>
      </c>
      <c r="C49" s="125" t="s">
        <v>102</v>
      </c>
      <c r="D49" s="107">
        <v>2012</v>
      </c>
      <c r="E49" s="99"/>
    </row>
    <row r="50" spans="1:5" ht="15.6" customHeight="1" x14ac:dyDescent="0.3">
      <c r="A50" s="125" t="s">
        <v>136</v>
      </c>
      <c r="B50" s="126" t="s">
        <v>372</v>
      </c>
      <c r="C50" s="125" t="s">
        <v>102</v>
      </c>
      <c r="D50" s="107">
        <v>2012</v>
      </c>
      <c r="E50" s="99"/>
    </row>
    <row r="51" spans="1:5" ht="15.6" customHeight="1" x14ac:dyDescent="0.3">
      <c r="A51" s="125" t="s">
        <v>137</v>
      </c>
      <c r="B51" s="126" t="s">
        <v>373</v>
      </c>
      <c r="C51" s="125" t="s">
        <v>102</v>
      </c>
      <c r="D51" s="107">
        <v>2012</v>
      </c>
      <c r="E51" s="99"/>
    </row>
    <row r="52" spans="1:5" ht="15.6" customHeight="1" x14ac:dyDescent="0.3">
      <c r="A52" s="125" t="s">
        <v>138</v>
      </c>
      <c r="B52" s="126" t="s">
        <v>374</v>
      </c>
      <c r="C52" s="125" t="s">
        <v>102</v>
      </c>
      <c r="D52" s="107">
        <v>2011</v>
      </c>
      <c r="E52" s="99"/>
    </row>
    <row r="53" spans="1:5" ht="15.6" customHeight="1" x14ac:dyDescent="0.3">
      <c r="A53" s="125" t="s">
        <v>139</v>
      </c>
      <c r="B53" s="128" t="s">
        <v>375</v>
      </c>
      <c r="C53" s="125" t="s">
        <v>102</v>
      </c>
      <c r="D53" s="106">
        <v>2011</v>
      </c>
      <c r="E53" s="99"/>
    </row>
    <row r="54" spans="1:5" ht="15.6" customHeight="1" x14ac:dyDescent="0.3">
      <c r="A54" s="125" t="s">
        <v>140</v>
      </c>
      <c r="B54" s="128" t="s">
        <v>376</v>
      </c>
      <c r="C54" s="125" t="s">
        <v>102</v>
      </c>
      <c r="D54" s="106">
        <v>2011</v>
      </c>
      <c r="E54" s="99"/>
    </row>
    <row r="55" spans="1:5" ht="15.6" customHeight="1" x14ac:dyDescent="0.3">
      <c r="A55" s="125" t="s">
        <v>141</v>
      </c>
      <c r="B55" s="126" t="s">
        <v>377</v>
      </c>
      <c r="C55" s="125" t="s">
        <v>102</v>
      </c>
      <c r="D55" s="107">
        <v>2011</v>
      </c>
      <c r="E55" s="99"/>
    </row>
    <row r="56" spans="1:5" ht="15.6" customHeight="1" x14ac:dyDescent="0.3">
      <c r="A56" s="129" t="s">
        <v>166</v>
      </c>
      <c r="B56" s="126" t="s">
        <v>378</v>
      </c>
      <c r="C56" s="125" t="s">
        <v>102</v>
      </c>
      <c r="D56" s="107">
        <v>2010</v>
      </c>
      <c r="E56" s="99"/>
    </row>
    <row r="57" spans="1:5" ht="15.6" customHeight="1" x14ac:dyDescent="0.3">
      <c r="A57" s="129" t="s">
        <v>168</v>
      </c>
      <c r="B57" s="126" t="s">
        <v>379</v>
      </c>
      <c r="C57" s="125" t="s">
        <v>102</v>
      </c>
      <c r="D57" s="107">
        <v>2010</v>
      </c>
      <c r="E57" s="99"/>
    </row>
    <row r="58" spans="1:5" ht="15.6" customHeight="1" x14ac:dyDescent="0.3">
      <c r="A58" s="125" t="s">
        <v>193</v>
      </c>
      <c r="B58" s="126" t="s">
        <v>380</v>
      </c>
      <c r="C58" s="125" t="s">
        <v>102</v>
      </c>
      <c r="D58" s="107">
        <v>2010</v>
      </c>
      <c r="E58" s="99"/>
    </row>
    <row r="59" spans="1:5" ht="15.6" customHeight="1" x14ac:dyDescent="0.3">
      <c r="A59" s="125" t="s">
        <v>195</v>
      </c>
      <c r="B59" s="126" t="s">
        <v>381</v>
      </c>
      <c r="C59" s="125" t="s">
        <v>102</v>
      </c>
      <c r="D59" s="107">
        <v>2010</v>
      </c>
      <c r="E59" s="99"/>
    </row>
    <row r="60" spans="1:5" ht="15.6" customHeight="1" x14ac:dyDescent="0.3">
      <c r="A60" s="125" t="s">
        <v>382</v>
      </c>
      <c r="B60" s="126" t="s">
        <v>383</v>
      </c>
      <c r="C60" s="125" t="s">
        <v>102</v>
      </c>
      <c r="D60" s="107">
        <v>2010</v>
      </c>
      <c r="E60" s="99"/>
    </row>
    <row r="61" spans="1:5" ht="15.6" customHeight="1" x14ac:dyDescent="0.3">
      <c r="A61" s="130"/>
      <c r="B61" s="130"/>
      <c r="C61" s="130"/>
      <c r="D61" s="130"/>
      <c r="E61" s="39"/>
    </row>
    <row r="62" spans="1:5" ht="13.8" customHeight="1" x14ac:dyDescent="0.3">
      <c r="A62" s="62" t="s">
        <v>300</v>
      </c>
      <c r="B62" s="62" t="s">
        <v>301</v>
      </c>
      <c r="C62" s="62" t="s">
        <v>102</v>
      </c>
      <c r="D62" s="93">
        <v>2013</v>
      </c>
      <c r="E62" s="121" t="s">
        <v>384</v>
      </c>
    </row>
    <row r="63" spans="1:5" ht="13.8" customHeight="1" x14ac:dyDescent="0.3">
      <c r="A63" s="62" t="s">
        <v>310</v>
      </c>
      <c r="B63" s="62" t="s">
        <v>311</v>
      </c>
      <c r="C63" s="62" t="s">
        <v>102</v>
      </c>
      <c r="D63" s="93">
        <v>2013</v>
      </c>
      <c r="E63" s="99"/>
    </row>
    <row r="64" spans="1:5" ht="13.8" customHeight="1" x14ac:dyDescent="0.3">
      <c r="A64" s="62" t="s">
        <v>247</v>
      </c>
      <c r="B64" s="62" t="s">
        <v>248</v>
      </c>
      <c r="C64" s="62" t="s">
        <v>102</v>
      </c>
      <c r="D64" s="63">
        <v>2013</v>
      </c>
      <c r="E64" s="99"/>
    </row>
    <row r="65" spans="1:5" ht="13.8" customHeight="1" x14ac:dyDescent="0.3">
      <c r="A65" s="62" t="s">
        <v>249</v>
      </c>
      <c r="B65" s="62" t="s">
        <v>250</v>
      </c>
      <c r="C65" s="62" t="s">
        <v>102</v>
      </c>
      <c r="D65" s="63">
        <v>2013</v>
      </c>
      <c r="E65" s="99"/>
    </row>
    <row r="66" spans="1:5" ht="13.8" customHeight="1" x14ac:dyDescent="0.3">
      <c r="A66" s="62" t="s">
        <v>251</v>
      </c>
      <c r="B66" s="62" t="s">
        <v>252</v>
      </c>
      <c r="C66" s="62" t="s">
        <v>102</v>
      </c>
      <c r="D66" s="63">
        <v>2013</v>
      </c>
      <c r="E66" s="99"/>
    </row>
    <row r="67" spans="1:5" ht="13.8" customHeight="1" x14ac:dyDescent="0.3">
      <c r="A67" s="62" t="s">
        <v>253</v>
      </c>
      <c r="B67" s="62" t="s">
        <v>254</v>
      </c>
      <c r="C67" s="62" t="s">
        <v>102</v>
      </c>
      <c r="D67" s="63">
        <v>2013</v>
      </c>
      <c r="E67" s="99"/>
    </row>
    <row r="68" spans="1:5" ht="13.5" customHeight="1" x14ac:dyDescent="0.3">
      <c r="A68" s="44"/>
      <c r="B68" s="44"/>
      <c r="C68" s="44"/>
      <c r="D68" s="44"/>
      <c r="E68" s="39"/>
    </row>
    <row r="69" spans="1:5" ht="13.5" customHeight="1" x14ac:dyDescent="0.3">
      <c r="A69" s="39"/>
      <c r="B69" s="39"/>
      <c r="C69" s="39"/>
      <c r="D69" s="39"/>
      <c r="E69" s="39"/>
    </row>
    <row r="70" spans="1:5" ht="13.5" customHeight="1" x14ac:dyDescent="0.3">
      <c r="A70" s="39"/>
      <c r="B70" s="39"/>
      <c r="C70" s="39"/>
      <c r="D70" s="39"/>
      <c r="E70" s="39"/>
    </row>
    <row r="71" spans="1:5" ht="13.5" customHeight="1" x14ac:dyDescent="0.3">
      <c r="A71" s="131"/>
      <c r="B71" s="131"/>
      <c r="C71" s="131"/>
      <c r="D71" s="131"/>
      <c r="E71" s="39"/>
    </row>
    <row r="72" spans="1:5" ht="15.6" customHeight="1" x14ac:dyDescent="0.3">
      <c r="A72" s="103" t="s">
        <v>229</v>
      </c>
      <c r="B72" s="126" t="s">
        <v>385</v>
      </c>
      <c r="C72" s="103" t="s">
        <v>386</v>
      </c>
      <c r="D72" s="108">
        <v>2008</v>
      </c>
      <c r="E72" s="99"/>
    </row>
    <row r="73" spans="1:5" ht="15.6" customHeight="1" x14ac:dyDescent="0.3">
      <c r="A73" s="103" t="s">
        <v>230</v>
      </c>
      <c r="B73" s="126" t="s">
        <v>387</v>
      </c>
      <c r="C73" s="103" t="s">
        <v>386</v>
      </c>
      <c r="D73" s="108">
        <v>2008</v>
      </c>
      <c r="E73" s="99"/>
    </row>
    <row r="74" spans="1:5" ht="15.6" customHeight="1" x14ac:dyDescent="0.3">
      <c r="A74" s="103" t="s">
        <v>231</v>
      </c>
      <c r="B74" s="103" t="s">
        <v>388</v>
      </c>
      <c r="C74" s="103" t="s">
        <v>386</v>
      </c>
      <c r="D74" s="108">
        <v>2008</v>
      </c>
      <c r="E74" s="99"/>
    </row>
    <row r="75" spans="1:5" ht="15.6" customHeight="1" x14ac:dyDescent="0.3">
      <c r="A75" s="103" t="s">
        <v>232</v>
      </c>
      <c r="B75" s="103" t="s">
        <v>389</v>
      </c>
      <c r="C75" s="103" t="s">
        <v>386</v>
      </c>
      <c r="D75" s="108">
        <v>2008</v>
      </c>
      <c r="E75" s="99"/>
    </row>
    <row r="76" spans="1:5" ht="31.2" customHeight="1" x14ac:dyDescent="0.3">
      <c r="A76" s="103" t="s">
        <v>233</v>
      </c>
      <c r="B76" s="104" t="s">
        <v>390</v>
      </c>
      <c r="C76" s="104" t="s">
        <v>386</v>
      </c>
      <c r="D76" s="105">
        <v>2007</v>
      </c>
      <c r="E76" s="99"/>
    </row>
    <row r="77" spans="1:5" ht="15.6" customHeight="1" x14ac:dyDescent="0.3">
      <c r="A77" s="103" t="s">
        <v>264</v>
      </c>
      <c r="B77" s="104" t="s">
        <v>391</v>
      </c>
      <c r="C77" s="103" t="s">
        <v>386</v>
      </c>
      <c r="D77" s="106">
        <v>2008</v>
      </c>
      <c r="E77" s="99"/>
    </row>
    <row r="78" spans="1:5" ht="15.6" customHeight="1" x14ac:dyDescent="0.3">
      <c r="A78" s="103" t="s">
        <v>266</v>
      </c>
      <c r="B78" s="104" t="s">
        <v>392</v>
      </c>
      <c r="C78" s="103" t="s">
        <v>386</v>
      </c>
      <c r="D78" s="106">
        <v>2008</v>
      </c>
      <c r="E78" s="99"/>
    </row>
    <row r="79" spans="1:5" ht="15.6" customHeight="1" x14ac:dyDescent="0.3">
      <c r="A79" s="103" t="s">
        <v>268</v>
      </c>
      <c r="B79" s="104" t="s">
        <v>393</v>
      </c>
      <c r="C79" s="103" t="s">
        <v>386</v>
      </c>
      <c r="D79" s="106">
        <v>2007</v>
      </c>
      <c r="E79" s="99"/>
    </row>
    <row r="80" spans="1:5" ht="15.6" customHeight="1" x14ac:dyDescent="0.3">
      <c r="A80" s="103" t="s">
        <v>269</v>
      </c>
      <c r="B80" s="104" t="s">
        <v>394</v>
      </c>
      <c r="C80" s="103" t="s">
        <v>386</v>
      </c>
      <c r="D80" s="106">
        <v>2007</v>
      </c>
      <c r="E80" s="99"/>
    </row>
    <row r="81" spans="1:5" ht="15.6" customHeight="1" x14ac:dyDescent="0.3">
      <c r="A81" s="103" t="s">
        <v>270</v>
      </c>
      <c r="B81" s="104" t="s">
        <v>395</v>
      </c>
      <c r="C81" s="103" t="s">
        <v>386</v>
      </c>
      <c r="D81" s="106">
        <v>2007</v>
      </c>
      <c r="E81" s="99"/>
    </row>
    <row r="82" spans="1:5" ht="31.2" customHeight="1" x14ac:dyDescent="0.3">
      <c r="A82" s="103" t="s">
        <v>302</v>
      </c>
      <c r="B82" s="104" t="s">
        <v>396</v>
      </c>
      <c r="C82" s="104" t="s">
        <v>386</v>
      </c>
      <c r="D82" s="106">
        <v>2006</v>
      </c>
      <c r="E82" s="99"/>
    </row>
    <row r="83" spans="1:5" ht="31.2" customHeight="1" x14ac:dyDescent="0.3">
      <c r="A83" s="103" t="s">
        <v>304</v>
      </c>
      <c r="B83" s="104" t="s">
        <v>397</v>
      </c>
      <c r="C83" s="104" t="s">
        <v>386</v>
      </c>
      <c r="D83" s="106">
        <v>2005</v>
      </c>
      <c r="E83" s="99"/>
    </row>
    <row r="84" spans="1:5" ht="13.5" customHeight="1" x14ac:dyDescent="0.3">
      <c r="A84" s="44"/>
      <c r="B84" s="44"/>
      <c r="C84" s="44"/>
      <c r="D84" s="44"/>
      <c r="E84" s="39"/>
    </row>
    <row r="85" spans="1:5" ht="13.5" customHeight="1" x14ac:dyDescent="0.3">
      <c r="A85" s="39"/>
      <c r="B85" s="39"/>
      <c r="C85" s="39"/>
      <c r="D85" s="39"/>
      <c r="E85" s="39"/>
    </row>
    <row r="86" spans="1:5" ht="13.5" customHeight="1" x14ac:dyDescent="0.3">
      <c r="A86" s="131"/>
      <c r="B86" s="131"/>
      <c r="C86" s="131"/>
      <c r="D86" s="131"/>
      <c r="E86" s="39"/>
    </row>
    <row r="87" spans="1:5" ht="15.6" customHeight="1" x14ac:dyDescent="0.3">
      <c r="A87" s="103" t="s">
        <v>32</v>
      </c>
      <c r="B87" s="103" t="s">
        <v>398</v>
      </c>
      <c r="C87" s="103" t="s">
        <v>215</v>
      </c>
      <c r="D87" s="107">
        <v>2012</v>
      </c>
      <c r="E87" s="132" t="s">
        <v>352</v>
      </c>
    </row>
    <row r="88" spans="1:5" ht="15.6" customHeight="1" x14ac:dyDescent="0.3">
      <c r="A88" s="103" t="s">
        <v>35</v>
      </c>
      <c r="B88" s="103" t="s">
        <v>399</v>
      </c>
      <c r="C88" s="103" t="s">
        <v>215</v>
      </c>
      <c r="D88" s="107">
        <v>2012</v>
      </c>
      <c r="E88" s="99"/>
    </row>
    <row r="89" spans="1:5" ht="15.6" customHeight="1" x14ac:dyDescent="0.3">
      <c r="A89" s="103" t="s">
        <v>39</v>
      </c>
      <c r="B89" s="103" t="s">
        <v>400</v>
      </c>
      <c r="C89" s="103" t="s">
        <v>215</v>
      </c>
      <c r="D89" s="107">
        <v>2011</v>
      </c>
      <c r="E89" s="99"/>
    </row>
    <row r="90" spans="1:5" ht="15.6" customHeight="1" x14ac:dyDescent="0.3">
      <c r="A90" s="103" t="s">
        <v>42</v>
      </c>
      <c r="B90" s="103" t="s">
        <v>401</v>
      </c>
      <c r="C90" s="103" t="s">
        <v>215</v>
      </c>
      <c r="D90" s="107">
        <v>2011</v>
      </c>
      <c r="E90" s="99"/>
    </row>
    <row r="91" spans="1:5" ht="15.6" customHeight="1" x14ac:dyDescent="0.3">
      <c r="A91" s="103" t="s">
        <v>175</v>
      </c>
      <c r="B91" s="103" t="s">
        <v>402</v>
      </c>
      <c r="C91" s="103" t="s">
        <v>215</v>
      </c>
      <c r="D91" s="107">
        <v>2009</v>
      </c>
      <c r="E91" s="99"/>
    </row>
    <row r="92" spans="1:5" ht="15.6" customHeight="1" x14ac:dyDescent="0.3">
      <c r="A92" s="103" t="s">
        <v>177</v>
      </c>
      <c r="B92" s="103" t="s">
        <v>403</v>
      </c>
      <c r="C92" s="103" t="s">
        <v>215</v>
      </c>
      <c r="D92" s="107">
        <v>2009</v>
      </c>
      <c r="E92" s="99"/>
    </row>
    <row r="93" spans="1:5" ht="15.6" customHeight="1" x14ac:dyDescent="0.3">
      <c r="A93" s="103" t="s">
        <v>197</v>
      </c>
      <c r="B93" s="103" t="s">
        <v>404</v>
      </c>
      <c r="C93" s="103" t="s">
        <v>215</v>
      </c>
      <c r="D93" s="107">
        <v>2010</v>
      </c>
      <c r="E93" s="99"/>
    </row>
    <row r="94" spans="1:5" ht="15.6" customHeight="1" x14ac:dyDescent="0.3">
      <c r="A94" s="103" t="s">
        <v>199</v>
      </c>
      <c r="B94" s="103" t="s">
        <v>405</v>
      </c>
      <c r="C94" s="103" t="s">
        <v>215</v>
      </c>
      <c r="D94" s="107">
        <v>2010</v>
      </c>
      <c r="E94" s="99"/>
    </row>
    <row r="95" spans="1:5" ht="15.6" customHeight="1" x14ac:dyDescent="0.3">
      <c r="A95" s="103" t="s">
        <v>201</v>
      </c>
      <c r="B95" s="103" t="s">
        <v>406</v>
      </c>
      <c r="C95" s="103" t="s">
        <v>215</v>
      </c>
      <c r="D95" s="107">
        <v>2010</v>
      </c>
      <c r="E95" s="99"/>
    </row>
    <row r="96" spans="1:5" ht="15.6" customHeight="1" x14ac:dyDescent="0.3">
      <c r="A96" s="103" t="s">
        <v>203</v>
      </c>
      <c r="B96" s="103" t="s">
        <v>407</v>
      </c>
      <c r="C96" s="103" t="s">
        <v>215</v>
      </c>
      <c r="D96" s="107">
        <v>2009</v>
      </c>
      <c r="E96" s="99"/>
    </row>
    <row r="97" spans="1:5" ht="15.6" customHeight="1" x14ac:dyDescent="0.3">
      <c r="A97" s="103" t="s">
        <v>228</v>
      </c>
      <c r="B97" s="126" t="s">
        <v>408</v>
      </c>
      <c r="C97" s="103" t="s">
        <v>215</v>
      </c>
      <c r="D97" s="107">
        <v>2008</v>
      </c>
      <c r="E97" s="99"/>
    </row>
    <row r="98" spans="1:5" ht="15.6" customHeight="1" x14ac:dyDescent="0.3">
      <c r="A98" s="103" t="s">
        <v>257</v>
      </c>
      <c r="B98" s="126" t="s">
        <v>409</v>
      </c>
      <c r="C98" s="103" t="s">
        <v>215</v>
      </c>
      <c r="D98" s="107">
        <v>2008</v>
      </c>
      <c r="E98" s="99"/>
    </row>
    <row r="99" spans="1:5" ht="15.6" customHeight="1" x14ac:dyDescent="0.3">
      <c r="A99" s="103" t="s">
        <v>259</v>
      </c>
      <c r="B99" s="126" t="s">
        <v>410</v>
      </c>
      <c r="C99" s="103" t="s">
        <v>215</v>
      </c>
      <c r="D99" s="107">
        <v>2008</v>
      </c>
      <c r="E99" s="99"/>
    </row>
    <row r="100" spans="1:5" ht="15.6" customHeight="1" x14ac:dyDescent="0.3">
      <c r="A100" s="103" t="s">
        <v>411</v>
      </c>
      <c r="B100" s="104" t="s">
        <v>412</v>
      </c>
      <c r="C100" s="103" t="s">
        <v>215</v>
      </c>
      <c r="D100" s="106">
        <v>2008</v>
      </c>
      <c r="E100" s="99"/>
    </row>
    <row r="101" spans="1:5" ht="15.6" customHeight="1" x14ac:dyDescent="0.3">
      <c r="A101" s="103" t="s">
        <v>288</v>
      </c>
      <c r="B101" s="103" t="s">
        <v>413</v>
      </c>
      <c r="C101" s="103" t="s">
        <v>215</v>
      </c>
      <c r="D101" s="107">
        <v>2006</v>
      </c>
      <c r="E101" s="99"/>
    </row>
    <row r="102" spans="1:5" ht="15.6" customHeight="1" x14ac:dyDescent="0.3">
      <c r="A102" s="103" t="s">
        <v>300</v>
      </c>
      <c r="B102" s="104" t="s">
        <v>414</v>
      </c>
      <c r="C102" s="104" t="s">
        <v>215</v>
      </c>
      <c r="D102" s="106">
        <v>2006</v>
      </c>
      <c r="E102" s="99"/>
    </row>
    <row r="103" spans="1:5" ht="15.6" customHeight="1" x14ac:dyDescent="0.3">
      <c r="A103" s="103" t="s">
        <v>318</v>
      </c>
      <c r="B103" s="103" t="s">
        <v>415</v>
      </c>
      <c r="C103" s="103" t="s">
        <v>215</v>
      </c>
      <c r="D103" s="107">
        <v>2004</v>
      </c>
      <c r="E103" s="99"/>
    </row>
    <row r="104" spans="1:5" ht="13.5" customHeight="1" x14ac:dyDescent="0.3">
      <c r="A104" s="133"/>
      <c r="B104" s="133"/>
      <c r="C104" s="133"/>
      <c r="D104" s="133"/>
      <c r="E104" s="39"/>
    </row>
    <row r="105" spans="1:5" ht="13.8" customHeight="1" x14ac:dyDescent="0.3">
      <c r="A105" s="62" t="s">
        <v>213</v>
      </c>
      <c r="B105" s="60" t="s">
        <v>214</v>
      </c>
      <c r="C105" s="60" t="s">
        <v>215</v>
      </c>
      <c r="D105" s="134">
        <v>2016</v>
      </c>
      <c r="E105" s="109" t="s">
        <v>361</v>
      </c>
    </row>
    <row r="106" spans="1:5" ht="13.8" customHeight="1" x14ac:dyDescent="0.3">
      <c r="A106" s="62" t="s">
        <v>259</v>
      </c>
      <c r="B106" s="62" t="s">
        <v>416</v>
      </c>
      <c r="C106" s="62" t="s">
        <v>215</v>
      </c>
      <c r="D106" s="63">
        <v>2014</v>
      </c>
      <c r="E106" s="99"/>
    </row>
    <row r="107" spans="1:5" ht="13.8" customHeight="1" x14ac:dyDescent="0.3">
      <c r="A107" s="62" t="s">
        <v>411</v>
      </c>
      <c r="B107" s="62" t="s">
        <v>417</v>
      </c>
      <c r="C107" s="62" t="s">
        <v>215</v>
      </c>
      <c r="D107" s="63">
        <v>2014</v>
      </c>
      <c r="E107" s="99"/>
    </row>
    <row r="108" spans="1:5" ht="13.5" customHeight="1" x14ac:dyDescent="0.3">
      <c r="A108" s="44"/>
      <c r="B108" s="44"/>
      <c r="C108" s="44"/>
      <c r="D108" s="44"/>
      <c r="E108" s="39"/>
    </row>
    <row r="109" spans="1:5" ht="13.5" customHeight="1" x14ac:dyDescent="0.3">
      <c r="A109" s="39"/>
      <c r="B109" s="39"/>
      <c r="C109" s="39"/>
      <c r="D109" s="39"/>
      <c r="E109" s="39"/>
    </row>
    <row r="110" spans="1:5" ht="13.5" customHeight="1" x14ac:dyDescent="0.3">
      <c r="A110" s="39"/>
      <c r="B110" s="39"/>
      <c r="C110" s="39"/>
      <c r="D110" s="39"/>
      <c r="E110" s="39"/>
    </row>
    <row r="111" spans="1:5" ht="13.5" customHeight="1" x14ac:dyDescent="0.3">
      <c r="A111" s="131"/>
      <c r="B111" s="33" t="s">
        <v>418</v>
      </c>
      <c r="C111" s="131"/>
      <c r="D111" s="131"/>
      <c r="E111" s="39"/>
    </row>
    <row r="112" spans="1:5" ht="13.8" customHeight="1" x14ac:dyDescent="0.3">
      <c r="A112" s="62" t="s">
        <v>5</v>
      </c>
      <c r="B112" s="62" t="s">
        <v>101</v>
      </c>
      <c r="C112" s="62" t="s">
        <v>102</v>
      </c>
      <c r="D112" s="63">
        <v>2017</v>
      </c>
      <c r="E112" s="99"/>
    </row>
    <row r="113" spans="1:5" ht="13.8" customHeight="1" x14ac:dyDescent="0.3">
      <c r="A113" s="62" t="s">
        <v>11</v>
      </c>
      <c r="B113" s="62" t="s">
        <v>103</v>
      </c>
      <c r="C113" s="62" t="s">
        <v>102</v>
      </c>
      <c r="D113" s="63">
        <v>2018</v>
      </c>
      <c r="E113" s="99"/>
    </row>
    <row r="114" spans="1:5" ht="13.8" customHeight="1" x14ac:dyDescent="0.3">
      <c r="A114" s="62" t="s">
        <v>14</v>
      </c>
      <c r="B114" s="62" t="s">
        <v>104</v>
      </c>
      <c r="C114" s="62" t="s">
        <v>102</v>
      </c>
      <c r="D114" s="63">
        <v>2018</v>
      </c>
      <c r="E114" s="99"/>
    </row>
    <row r="115" spans="1:5" ht="13.8" customHeight="1" x14ac:dyDescent="0.3">
      <c r="A115" s="62" t="s">
        <v>18</v>
      </c>
      <c r="B115" s="62" t="s">
        <v>105</v>
      </c>
      <c r="C115" s="62" t="s">
        <v>102</v>
      </c>
      <c r="D115" s="63">
        <v>2018</v>
      </c>
      <c r="E115" s="99"/>
    </row>
    <row r="116" spans="1:5" ht="13.8" customHeight="1" x14ac:dyDescent="0.3">
      <c r="A116" s="62" t="s">
        <v>81</v>
      </c>
      <c r="B116" s="62" t="s">
        <v>120</v>
      </c>
      <c r="C116" s="62" t="s">
        <v>102</v>
      </c>
      <c r="D116" s="63">
        <v>2017</v>
      </c>
      <c r="E116" s="99"/>
    </row>
    <row r="117" spans="1:5" ht="13.8" customHeight="1" x14ac:dyDescent="0.3">
      <c r="A117" s="62" t="s">
        <v>121</v>
      </c>
      <c r="B117" s="62" t="s">
        <v>122</v>
      </c>
      <c r="C117" s="62" t="s">
        <v>102</v>
      </c>
      <c r="D117" s="63">
        <v>2017</v>
      </c>
      <c r="E117" s="99"/>
    </row>
    <row r="118" spans="1:5" ht="13.8" customHeight="1" x14ac:dyDescent="0.3">
      <c r="A118" s="62" t="s">
        <v>148</v>
      </c>
      <c r="B118" s="62" t="s">
        <v>149</v>
      </c>
      <c r="C118" s="62" t="s">
        <v>102</v>
      </c>
      <c r="D118" s="63">
        <v>2015</v>
      </c>
      <c r="E118" s="99"/>
    </row>
    <row r="119" spans="1:5" ht="13.8" customHeight="1" x14ac:dyDescent="0.3">
      <c r="A119" s="62" t="s">
        <v>150</v>
      </c>
      <c r="B119" s="62" t="s">
        <v>151</v>
      </c>
      <c r="C119" s="62" t="s">
        <v>102</v>
      </c>
      <c r="D119" s="63">
        <v>2015</v>
      </c>
      <c r="E119" s="99"/>
    </row>
    <row r="120" spans="1:5" ht="13.8" customHeight="1" x14ac:dyDescent="0.3">
      <c r="A120" s="62" t="s">
        <v>152</v>
      </c>
      <c r="B120" s="62" t="s">
        <v>153</v>
      </c>
      <c r="C120" s="62" t="s">
        <v>102</v>
      </c>
      <c r="D120" s="63">
        <v>2015</v>
      </c>
      <c r="E120" s="99"/>
    </row>
    <row r="121" spans="1:5" ht="13.8" customHeight="1" x14ac:dyDescent="0.3">
      <c r="A121" s="62" t="s">
        <v>154</v>
      </c>
      <c r="B121" s="62" t="s">
        <v>155</v>
      </c>
      <c r="C121" s="62" t="s">
        <v>102</v>
      </c>
      <c r="D121" s="63">
        <v>2016</v>
      </c>
      <c r="E121" s="99"/>
    </row>
    <row r="122" spans="1:5" ht="13.8" customHeight="1" x14ac:dyDescent="0.3">
      <c r="A122" s="62" t="s">
        <v>419</v>
      </c>
      <c r="B122" s="62" t="s">
        <v>420</v>
      </c>
      <c r="C122" s="62" t="s">
        <v>102</v>
      </c>
      <c r="D122" s="63">
        <v>2016</v>
      </c>
      <c r="E122" s="99"/>
    </row>
    <row r="123" spans="1:5" ht="13.8" customHeight="1" x14ac:dyDescent="0.3">
      <c r="A123" s="62" t="s">
        <v>156</v>
      </c>
      <c r="B123" s="62" t="s">
        <v>157</v>
      </c>
      <c r="C123" s="62" t="s">
        <v>102</v>
      </c>
      <c r="D123" s="63">
        <v>2016</v>
      </c>
      <c r="E123" s="99"/>
    </row>
    <row r="124" spans="1:5" ht="13.8" customHeight="1" x14ac:dyDescent="0.3">
      <c r="A124" s="62" t="s">
        <v>158</v>
      </c>
      <c r="B124" s="62" t="s">
        <v>159</v>
      </c>
      <c r="C124" s="62" t="s">
        <v>102</v>
      </c>
      <c r="D124" s="63">
        <v>2016</v>
      </c>
      <c r="E124" s="99"/>
    </row>
    <row r="125" spans="1:5" ht="13.8" customHeight="1" x14ac:dyDescent="0.3">
      <c r="A125" s="62" t="s">
        <v>160</v>
      </c>
      <c r="B125" s="62" t="s">
        <v>161</v>
      </c>
      <c r="C125" s="62" t="s">
        <v>102</v>
      </c>
      <c r="D125" s="63">
        <v>2016</v>
      </c>
      <c r="E125" s="99"/>
    </row>
    <row r="126" spans="1:5" ht="13.8" customHeight="1" x14ac:dyDescent="0.3">
      <c r="A126" s="62" t="s">
        <v>162</v>
      </c>
      <c r="B126" s="62" t="s">
        <v>163</v>
      </c>
      <c r="C126" s="62" t="s">
        <v>102</v>
      </c>
      <c r="D126" s="63">
        <v>2016</v>
      </c>
      <c r="E126" s="99"/>
    </row>
    <row r="127" spans="1:5" ht="13.8" customHeight="1" x14ac:dyDescent="0.3">
      <c r="A127" s="62" t="s">
        <v>164</v>
      </c>
      <c r="B127" s="62" t="s">
        <v>165</v>
      </c>
      <c r="C127" s="62" t="s">
        <v>102</v>
      </c>
      <c r="D127" s="63">
        <v>2016</v>
      </c>
      <c r="E127" s="99"/>
    </row>
    <row r="128" spans="1:5" ht="13.8" customHeight="1" x14ac:dyDescent="0.3">
      <c r="A128" s="62" t="s">
        <v>166</v>
      </c>
      <c r="B128" s="62" t="s">
        <v>167</v>
      </c>
      <c r="C128" s="62" t="s">
        <v>102</v>
      </c>
      <c r="D128" s="63">
        <v>2016</v>
      </c>
      <c r="E128" s="99"/>
    </row>
    <row r="129" spans="1:5" ht="13.8" customHeight="1" x14ac:dyDescent="0.3">
      <c r="A129" s="62" t="s">
        <v>168</v>
      </c>
      <c r="B129" s="62" t="s">
        <v>169</v>
      </c>
      <c r="C129" s="62" t="s">
        <v>102</v>
      </c>
      <c r="D129" s="63">
        <v>2016</v>
      </c>
      <c r="E129" s="99"/>
    </row>
    <row r="130" spans="1:5" ht="13.8" customHeight="1" x14ac:dyDescent="0.3">
      <c r="A130" s="62" t="s">
        <v>193</v>
      </c>
      <c r="B130" s="62" t="s">
        <v>194</v>
      </c>
      <c r="C130" s="62" t="s">
        <v>102</v>
      </c>
      <c r="D130" s="120">
        <v>2016</v>
      </c>
      <c r="E130" s="99"/>
    </row>
    <row r="131" spans="1:5" ht="13.8" customHeight="1" x14ac:dyDescent="0.3">
      <c r="A131" s="62" t="s">
        <v>195</v>
      </c>
      <c r="B131" s="62" t="s">
        <v>196</v>
      </c>
      <c r="C131" s="62" t="s">
        <v>102</v>
      </c>
      <c r="D131" s="120">
        <v>2016</v>
      </c>
      <c r="E131" s="99"/>
    </row>
    <row r="132" spans="1:5" ht="13.8" customHeight="1" x14ac:dyDescent="0.3">
      <c r="A132" s="62" t="s">
        <v>382</v>
      </c>
      <c r="B132" s="62" t="s">
        <v>421</v>
      </c>
      <c r="C132" s="62" t="s">
        <v>102</v>
      </c>
      <c r="D132" s="120">
        <v>2015</v>
      </c>
      <c r="E132" s="99"/>
    </row>
    <row r="133" spans="1:5" ht="13.8" customHeight="1" x14ac:dyDescent="0.3">
      <c r="A133" s="62" t="s">
        <v>197</v>
      </c>
      <c r="B133" s="62" t="s">
        <v>198</v>
      </c>
      <c r="C133" s="62" t="s">
        <v>102</v>
      </c>
      <c r="D133" s="120">
        <v>2015</v>
      </c>
      <c r="E133" s="99"/>
    </row>
    <row r="134" spans="1:5" ht="13.8" customHeight="1" x14ac:dyDescent="0.3">
      <c r="A134" s="62" t="s">
        <v>199</v>
      </c>
      <c r="B134" s="62" t="s">
        <v>200</v>
      </c>
      <c r="C134" s="62" t="s">
        <v>102</v>
      </c>
      <c r="D134" s="120">
        <v>2015</v>
      </c>
      <c r="E134" s="99"/>
    </row>
    <row r="135" spans="1:5" ht="13.8" customHeight="1" x14ac:dyDescent="0.3">
      <c r="A135" s="62" t="s">
        <v>239</v>
      </c>
      <c r="B135" s="62" t="s">
        <v>240</v>
      </c>
      <c r="C135" s="62" t="s">
        <v>102</v>
      </c>
      <c r="D135" s="120">
        <v>2014</v>
      </c>
      <c r="E135" s="99"/>
    </row>
    <row r="136" spans="1:5" ht="13.8" customHeight="1" x14ac:dyDescent="0.3">
      <c r="A136" s="62" t="s">
        <v>422</v>
      </c>
      <c r="B136" s="62" t="s">
        <v>423</v>
      </c>
      <c r="C136" s="62" t="s">
        <v>102</v>
      </c>
      <c r="D136" s="120">
        <v>2014</v>
      </c>
      <c r="E136" s="99"/>
    </row>
    <row r="137" spans="1:5" ht="13.8" customHeight="1" x14ac:dyDescent="0.3">
      <c r="A137" s="62" t="s">
        <v>241</v>
      </c>
      <c r="B137" s="62" t="s">
        <v>242</v>
      </c>
      <c r="C137" s="62" t="s">
        <v>102</v>
      </c>
      <c r="D137" s="120">
        <v>2014</v>
      </c>
      <c r="E137" s="99"/>
    </row>
    <row r="138" spans="1:5" ht="13.8" customHeight="1" x14ac:dyDescent="0.3">
      <c r="A138" s="62" t="s">
        <v>243</v>
      </c>
      <c r="B138" s="62" t="s">
        <v>244</v>
      </c>
      <c r="C138" s="62" t="s">
        <v>102</v>
      </c>
      <c r="D138" s="120">
        <v>2014</v>
      </c>
      <c r="E138" s="99"/>
    </row>
    <row r="139" spans="1:5" ht="13.8" customHeight="1" x14ac:dyDescent="0.3">
      <c r="A139" s="62" t="s">
        <v>245</v>
      </c>
      <c r="B139" s="62" t="s">
        <v>246</v>
      </c>
      <c r="C139" s="62" t="s">
        <v>102</v>
      </c>
      <c r="D139" s="120">
        <v>2014</v>
      </c>
      <c r="E139" s="99"/>
    </row>
    <row r="140" spans="1:5" ht="13.8" customHeight="1" x14ac:dyDescent="0.3">
      <c r="A140" s="62" t="s">
        <v>298</v>
      </c>
      <c r="B140" s="62" t="s">
        <v>299</v>
      </c>
      <c r="C140" s="62" t="s">
        <v>102</v>
      </c>
      <c r="D140" s="120">
        <v>2014</v>
      </c>
      <c r="E140" s="99"/>
    </row>
    <row r="141" spans="1:5" ht="13.8" customHeight="1" x14ac:dyDescent="0.3">
      <c r="A141" s="62" t="s">
        <v>302</v>
      </c>
      <c r="B141" s="68" t="s">
        <v>303</v>
      </c>
      <c r="C141" s="62" t="s">
        <v>102</v>
      </c>
      <c r="D141" s="123">
        <v>2014</v>
      </c>
      <c r="E141" s="99"/>
    </row>
    <row r="142" spans="1:5" ht="13.8" customHeight="1" x14ac:dyDescent="0.3">
      <c r="A142" s="62" t="s">
        <v>304</v>
      </c>
      <c r="B142" s="62" t="s">
        <v>305</v>
      </c>
      <c r="C142" s="62" t="s">
        <v>102</v>
      </c>
      <c r="D142" s="120">
        <v>2014</v>
      </c>
      <c r="E142" s="99"/>
    </row>
    <row r="143" spans="1:5" ht="13.8" customHeight="1" x14ac:dyDescent="0.3">
      <c r="A143" s="62" t="s">
        <v>424</v>
      </c>
      <c r="B143" s="60" t="s">
        <v>425</v>
      </c>
      <c r="C143" s="62" t="s">
        <v>102</v>
      </c>
      <c r="D143" s="120">
        <v>2014</v>
      </c>
      <c r="E143" s="99"/>
    </row>
    <row r="144" spans="1:5" ht="13.8" customHeight="1" x14ac:dyDescent="0.3">
      <c r="A144" s="62" t="s">
        <v>306</v>
      </c>
      <c r="B144" s="60" t="s">
        <v>307</v>
      </c>
      <c r="C144" s="62" t="s">
        <v>102</v>
      </c>
      <c r="D144" s="120">
        <v>2014</v>
      </c>
      <c r="E144" s="99"/>
    </row>
    <row r="145" spans="1:5" ht="13.8" customHeight="1" x14ac:dyDescent="0.3">
      <c r="A145" s="62" t="s">
        <v>308</v>
      </c>
      <c r="B145" s="62" t="s">
        <v>309</v>
      </c>
      <c r="C145" s="62" t="s">
        <v>102</v>
      </c>
      <c r="D145" s="120">
        <v>2014</v>
      </c>
      <c r="E145" s="99"/>
    </row>
  </sheetData>
  <pageMargins left="0.7" right="0.7" top="0.78740200000000005" bottom="0.78740200000000005" header="0.3" footer="0.3"/>
  <pageSetup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showGridLines="0" workbookViewId="0"/>
  </sheetViews>
  <sheetFormatPr defaultColWidth="8.88671875" defaultRowHeight="14.4" customHeight="1" x14ac:dyDescent="0.3"/>
  <cols>
    <col min="1" max="1" width="54.88671875" style="40" customWidth="1"/>
    <col min="2" max="2" width="34" style="40" customWidth="1"/>
    <col min="3" max="3" width="19.21875" style="40" customWidth="1"/>
    <col min="4" max="6" width="8.88671875" style="40" customWidth="1"/>
    <col min="7" max="16384" width="8.88671875" style="40"/>
  </cols>
  <sheetData>
    <row r="1" spans="1:5" ht="40.5" customHeight="1" x14ac:dyDescent="0.5">
      <c r="A1" s="6" t="s">
        <v>6</v>
      </c>
      <c r="B1" s="7" t="s">
        <v>7</v>
      </c>
      <c r="C1" s="6" t="s">
        <v>8</v>
      </c>
      <c r="D1" s="8" t="s">
        <v>9</v>
      </c>
      <c r="E1" s="39"/>
    </row>
    <row r="2" spans="1:5" ht="40.5" customHeight="1" x14ac:dyDescent="0.5">
      <c r="A2" s="6" t="s">
        <v>12</v>
      </c>
      <c r="B2" s="7" t="s">
        <v>7</v>
      </c>
      <c r="C2" s="6" t="s">
        <v>13</v>
      </c>
      <c r="D2" s="8" t="s">
        <v>9</v>
      </c>
      <c r="E2" s="39"/>
    </row>
    <row r="3" spans="1:5" ht="40.5" customHeight="1" x14ac:dyDescent="0.5">
      <c r="A3" s="6" t="s">
        <v>89</v>
      </c>
      <c r="B3" s="7" t="s">
        <v>16</v>
      </c>
      <c r="C3" s="6" t="s">
        <v>17</v>
      </c>
      <c r="D3" s="8" t="s">
        <v>9</v>
      </c>
      <c r="E3" s="39"/>
    </row>
    <row r="4" spans="1:5" ht="40.5" customHeight="1" x14ac:dyDescent="0.5">
      <c r="A4" s="10" t="s">
        <v>90</v>
      </c>
      <c r="B4" s="11" t="s">
        <v>16</v>
      </c>
      <c r="C4" s="10" t="s">
        <v>20</v>
      </c>
      <c r="D4" s="12" t="s">
        <v>9</v>
      </c>
      <c r="E4" s="39"/>
    </row>
    <row r="5" spans="1:5" ht="40.5" customHeight="1" x14ac:dyDescent="0.5">
      <c r="A5" s="14" t="s">
        <v>29</v>
      </c>
      <c r="B5" s="15" t="s">
        <v>23</v>
      </c>
      <c r="C5" s="14" t="s">
        <v>24</v>
      </c>
      <c r="D5" s="16" t="s">
        <v>9</v>
      </c>
      <c r="E5" s="39"/>
    </row>
    <row r="6" spans="1:5" ht="40.5" customHeight="1" x14ac:dyDescent="0.5">
      <c r="A6" s="10" t="s">
        <v>33</v>
      </c>
      <c r="B6" s="11" t="s">
        <v>23</v>
      </c>
      <c r="C6" s="10" t="s">
        <v>27</v>
      </c>
      <c r="D6" s="12" t="s">
        <v>9</v>
      </c>
      <c r="E6" s="39"/>
    </row>
    <row r="7" spans="1:5" ht="40.5" customHeight="1" x14ac:dyDescent="0.3">
      <c r="A7" s="41"/>
      <c r="B7" s="42"/>
      <c r="C7" s="43"/>
      <c r="D7" s="44"/>
      <c r="E7" s="39"/>
    </row>
    <row r="8" spans="1:5" ht="40.5" customHeight="1" x14ac:dyDescent="0.3">
      <c r="A8" s="45"/>
      <c r="B8" s="46"/>
      <c r="C8" s="45"/>
      <c r="D8" s="39"/>
      <c r="E8" s="39"/>
    </row>
    <row r="9" spans="1:5" ht="40.5" customHeight="1" x14ac:dyDescent="0.3">
      <c r="A9" s="45"/>
      <c r="B9" s="46"/>
      <c r="C9" s="45"/>
      <c r="D9" s="39"/>
      <c r="E9" s="39"/>
    </row>
    <row r="10" spans="1:5" ht="40.5" customHeight="1" x14ac:dyDescent="0.3">
      <c r="A10" s="47"/>
      <c r="B10" s="48"/>
      <c r="C10" s="47"/>
      <c r="D10" s="39"/>
      <c r="E10" s="39"/>
    </row>
    <row r="11" spans="1:5" ht="40.5" customHeight="1" x14ac:dyDescent="0.3">
      <c r="A11" s="41"/>
      <c r="B11" s="42"/>
      <c r="C11" s="41"/>
      <c r="D11" s="39"/>
      <c r="E11" s="39"/>
    </row>
    <row r="12" spans="1:5" ht="40.5" customHeight="1" x14ac:dyDescent="0.3">
      <c r="A12" s="47"/>
      <c r="B12" s="48"/>
      <c r="C12" s="47"/>
      <c r="D12" s="39"/>
      <c r="E12" s="39"/>
    </row>
    <row r="13" spans="1:5" ht="40.5" customHeight="1" x14ac:dyDescent="0.3">
      <c r="A13" s="49"/>
      <c r="B13" s="49"/>
      <c r="C13" s="50"/>
      <c r="D13" s="39"/>
      <c r="E13" s="39"/>
    </row>
    <row r="14" spans="1:5" ht="40.5" customHeight="1" x14ac:dyDescent="0.3">
      <c r="A14" s="51"/>
      <c r="B14" s="51"/>
      <c r="C14" s="52"/>
      <c r="D14" s="39"/>
      <c r="E14" s="39"/>
    </row>
    <row r="15" spans="1:5" ht="40.5" customHeight="1" x14ac:dyDescent="0.3">
      <c r="A15" s="51"/>
      <c r="B15" s="51"/>
      <c r="C15" s="52"/>
      <c r="D15" s="39"/>
      <c r="E15" s="39"/>
    </row>
    <row r="16" spans="1:5" ht="40.5" customHeight="1" x14ac:dyDescent="0.3">
      <c r="A16" s="51"/>
      <c r="B16" s="51"/>
      <c r="C16" s="52"/>
      <c r="D16" s="39"/>
      <c r="E16" s="39"/>
    </row>
    <row r="17" spans="1:5" ht="40.5" customHeight="1" x14ac:dyDescent="0.3">
      <c r="A17" s="51"/>
      <c r="B17" s="51"/>
      <c r="C17" s="53"/>
      <c r="D17" s="39"/>
      <c r="E17" s="39"/>
    </row>
    <row r="18" spans="1:5" ht="40.5" customHeight="1" x14ac:dyDescent="0.3">
      <c r="A18" s="51"/>
      <c r="B18" s="51"/>
      <c r="C18" s="53"/>
      <c r="D18" s="39"/>
      <c r="E18" s="39"/>
    </row>
    <row r="19" spans="1:5" ht="40.5" customHeight="1" x14ac:dyDescent="0.3">
      <c r="A19" s="51"/>
      <c r="B19" s="51"/>
      <c r="C19" s="52"/>
      <c r="D19" s="39"/>
      <c r="E19" s="39"/>
    </row>
    <row r="20" spans="1:5" ht="40.5" customHeight="1" x14ac:dyDescent="0.3">
      <c r="A20" s="51"/>
      <c r="B20" s="51"/>
      <c r="C20" s="52"/>
      <c r="D20" s="39"/>
      <c r="E20" s="39"/>
    </row>
    <row r="21" spans="1:5" ht="40.5" customHeight="1" x14ac:dyDescent="0.3">
      <c r="A21" s="51"/>
      <c r="B21" s="51"/>
      <c r="C21" s="52"/>
      <c r="D21" s="39"/>
      <c r="E21" s="39"/>
    </row>
    <row r="22" spans="1:5" ht="46.2" customHeight="1" x14ac:dyDescent="0.85">
      <c r="A22" s="54"/>
      <c r="B22" s="54"/>
      <c r="C22" s="55"/>
      <c r="D22" s="39"/>
      <c r="E22" s="39"/>
    </row>
    <row r="23" spans="1:5" ht="13.5" customHeight="1" x14ac:dyDescent="0.3">
      <c r="A23" s="39"/>
      <c r="B23" s="39"/>
      <c r="C23" s="56"/>
      <c r="D23" s="39"/>
      <c r="E23" s="39"/>
    </row>
    <row r="24" spans="1:5" ht="14.55" customHeight="1" x14ac:dyDescent="0.3">
      <c r="A24" s="57"/>
      <c r="B24" s="39"/>
      <c r="C24" s="56"/>
      <c r="D24" s="39"/>
      <c r="E24" s="39"/>
    </row>
    <row r="25" spans="1:5" ht="13.5" customHeight="1" x14ac:dyDescent="0.3">
      <c r="A25" s="39"/>
      <c r="B25" s="39"/>
      <c r="C25" s="56"/>
      <c r="D25" s="39"/>
      <c r="E25" s="39"/>
    </row>
    <row r="26" spans="1:5" ht="13.5" customHeight="1" x14ac:dyDescent="0.3">
      <c r="A26" s="39"/>
      <c r="B26" s="39"/>
      <c r="C26" s="56"/>
      <c r="D26" s="39"/>
      <c r="E26" s="39"/>
    </row>
    <row r="27" spans="1:5" ht="13.5" customHeight="1" x14ac:dyDescent="0.3">
      <c r="A27" s="39"/>
      <c r="B27" s="39"/>
      <c r="C27" s="56"/>
      <c r="D27" s="39"/>
      <c r="E27" s="39"/>
    </row>
    <row r="28" spans="1:5" ht="13.5" customHeight="1" x14ac:dyDescent="0.3">
      <c r="A28" s="39"/>
      <c r="B28" s="39"/>
      <c r="C28" s="56"/>
      <c r="D28" s="39"/>
      <c r="E28" s="39"/>
    </row>
    <row r="29" spans="1:5" ht="13.5" customHeight="1" x14ac:dyDescent="0.3">
      <c r="A29" s="39"/>
      <c r="B29" s="39"/>
      <c r="C29" s="56"/>
      <c r="D29" s="39"/>
      <c r="E29" s="39"/>
    </row>
    <row r="30" spans="1:5" ht="14.55" customHeight="1" x14ac:dyDescent="0.3">
      <c r="A30" s="57"/>
      <c r="B30" s="39"/>
      <c r="C30" s="56"/>
      <c r="D30" s="39"/>
      <c r="E30" s="39"/>
    </row>
    <row r="31" spans="1:5" ht="13.5" customHeight="1" x14ac:dyDescent="0.3">
      <c r="A31" s="39"/>
      <c r="B31" s="39"/>
      <c r="C31" s="56"/>
      <c r="D31" s="39"/>
      <c r="E31" s="39"/>
    </row>
    <row r="32" spans="1:5" ht="13.5" customHeight="1" x14ac:dyDescent="0.3">
      <c r="A32" s="39"/>
      <c r="B32" s="39"/>
      <c r="C32" s="56"/>
      <c r="D32" s="39"/>
      <c r="E32" s="39"/>
    </row>
    <row r="33" spans="1:5" ht="13.5" customHeight="1" x14ac:dyDescent="0.3">
      <c r="A33" s="39"/>
      <c r="B33" s="39"/>
      <c r="C33" s="56"/>
      <c r="D33" s="39"/>
      <c r="E33" s="39"/>
    </row>
    <row r="34" spans="1:5" ht="13.5" customHeight="1" x14ac:dyDescent="0.3">
      <c r="A34" s="39"/>
      <c r="B34" s="39"/>
      <c r="C34" s="56"/>
      <c r="D34" s="39"/>
      <c r="E34" s="39"/>
    </row>
    <row r="35" spans="1:5" ht="13.5" customHeight="1" x14ac:dyDescent="0.3">
      <c r="A35" s="39"/>
      <c r="B35" s="39"/>
      <c r="C35" s="56"/>
      <c r="D35" s="39"/>
      <c r="E35" s="39"/>
    </row>
    <row r="36" spans="1:5" ht="13.5" customHeight="1" x14ac:dyDescent="0.3">
      <c r="A36" s="39"/>
      <c r="B36" s="39"/>
      <c r="C36" s="56"/>
      <c r="D36" s="39"/>
      <c r="E36" s="39"/>
    </row>
    <row r="37" spans="1:5" ht="14.55" customHeight="1" x14ac:dyDescent="0.3">
      <c r="A37" s="57"/>
      <c r="B37" s="39"/>
      <c r="C37" s="56"/>
      <c r="D37" s="39"/>
      <c r="E37" s="39"/>
    </row>
  </sheetData>
  <pageMargins left="0.7" right="0.7" top="0.78740200000000005" bottom="0.78740200000000005" header="0.3" footer="0.3"/>
  <pageSetup orientation="landscape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2"/>
  <sheetViews>
    <sheetView showGridLines="0" tabSelected="1" workbookViewId="0">
      <selection activeCell="A16" sqref="A16:I16"/>
    </sheetView>
  </sheetViews>
  <sheetFormatPr defaultColWidth="8.88671875" defaultRowHeight="14.4" customHeight="1" x14ac:dyDescent="0.3"/>
  <cols>
    <col min="1" max="1" width="7.21875" style="58" customWidth="1"/>
    <col min="2" max="2" width="4.88671875" style="58" customWidth="1"/>
    <col min="3" max="3" width="19.5546875" style="58" customWidth="1"/>
    <col min="4" max="4" width="23.33203125" style="58" customWidth="1"/>
    <col min="5" max="5" width="8.109375" style="58" customWidth="1"/>
    <col min="6" max="6" width="10" style="58" customWidth="1"/>
    <col min="7" max="7" width="8.6640625" style="58" customWidth="1"/>
    <col min="8" max="8" width="12.21875" style="58" customWidth="1"/>
    <col min="9" max="9" width="8" style="58" customWidth="1"/>
    <col min="10" max="10" width="8.88671875" style="58" customWidth="1"/>
    <col min="11" max="16384" width="8.88671875" style="58"/>
  </cols>
  <sheetData>
    <row r="1" spans="1:9" s="98" customFormat="1" ht="14.4" customHeight="1" thickBot="1" x14ac:dyDescent="0.35"/>
    <row r="2" spans="1:9" s="98" customFormat="1" ht="32.4" customHeight="1" thickBot="1" x14ac:dyDescent="0.65">
      <c r="A2" s="374" t="s">
        <v>535</v>
      </c>
      <c r="B2" s="375"/>
      <c r="C2" s="375"/>
      <c r="D2" s="375"/>
      <c r="E2" s="375"/>
      <c r="F2" s="375"/>
      <c r="G2" s="375"/>
      <c r="H2" s="375"/>
      <c r="I2" s="376"/>
    </row>
    <row r="3" spans="1:9" s="98" customFormat="1" ht="14.4" customHeight="1" x14ac:dyDescent="0.3"/>
    <row r="4" spans="1:9" s="98" customFormat="1" ht="35.4" customHeight="1" x14ac:dyDescent="0.3">
      <c r="C4" s="377" t="s">
        <v>536</v>
      </c>
      <c r="D4" s="377"/>
      <c r="E4" s="377"/>
      <c r="F4" s="377"/>
      <c r="G4" s="377"/>
      <c r="H4" s="377"/>
      <c r="I4" s="345"/>
    </row>
    <row r="5" spans="1:9" s="98" customFormat="1" ht="14.4" customHeight="1" x14ac:dyDescent="0.3"/>
    <row r="6" spans="1:9" s="98" customFormat="1" ht="43.8" customHeight="1" x14ac:dyDescent="0.3"/>
    <row r="7" spans="1:9" s="98" customFormat="1" ht="14.4" customHeight="1" x14ac:dyDescent="0.3"/>
    <row r="8" spans="1:9" s="98" customFormat="1" ht="118.8" customHeight="1" x14ac:dyDescent="0.3">
      <c r="D8"/>
    </row>
    <row r="9" spans="1:9" s="98" customFormat="1" ht="14.4" customHeight="1" x14ac:dyDescent="0.3"/>
    <row r="10" spans="1:9" s="98" customFormat="1" ht="28.2" customHeight="1" x14ac:dyDescent="0.3"/>
    <row r="11" spans="1:9" s="98" customFormat="1" ht="18" customHeight="1" x14ac:dyDescent="0.3">
      <c r="C11" s="344" t="s">
        <v>539</v>
      </c>
      <c r="D11"/>
    </row>
    <row r="12" spans="1:9" s="98" customFormat="1" ht="14.4" customHeight="1" x14ac:dyDescent="0.3"/>
    <row r="13" spans="1:9" s="98" customFormat="1" ht="14.4" customHeight="1" x14ac:dyDescent="0.3">
      <c r="C13" s="346" t="s">
        <v>537</v>
      </c>
      <c r="E13" s="346" t="s">
        <v>538</v>
      </c>
    </row>
    <row r="14" spans="1:9" s="98" customFormat="1" ht="14.4" customHeight="1" x14ac:dyDescent="0.3"/>
    <row r="15" spans="1:9" s="98" customFormat="1" ht="14.4" customHeight="1" thickBot="1" x14ac:dyDescent="0.35"/>
    <row r="16" spans="1:9" ht="28.5" customHeight="1" x14ac:dyDescent="0.3">
      <c r="A16" s="381" t="s">
        <v>533</v>
      </c>
      <c r="B16" s="382"/>
      <c r="C16" s="382"/>
      <c r="D16" s="382"/>
      <c r="E16" s="382"/>
      <c r="F16" s="382"/>
      <c r="G16" s="382"/>
      <c r="H16" s="382"/>
      <c r="I16" s="383"/>
    </row>
    <row r="17" spans="1:9" ht="24" customHeight="1" x14ac:dyDescent="0.3">
      <c r="A17" s="410" t="s">
        <v>530</v>
      </c>
      <c r="B17" s="411"/>
      <c r="C17" s="411"/>
      <c r="D17" s="411"/>
      <c r="E17" s="411"/>
      <c r="F17" s="411"/>
      <c r="G17" s="411"/>
      <c r="H17" s="411"/>
      <c r="I17" s="412"/>
    </row>
    <row r="18" spans="1:9" ht="15" customHeight="1" x14ac:dyDescent="0.3">
      <c r="A18" s="337" t="s">
        <v>92</v>
      </c>
      <c r="B18" s="338" t="s">
        <v>93</v>
      </c>
      <c r="C18" s="338" t="s">
        <v>94</v>
      </c>
      <c r="D18" s="338" t="s">
        <v>95</v>
      </c>
      <c r="E18" s="338" t="s">
        <v>96</v>
      </c>
      <c r="F18" s="338" t="s">
        <v>97</v>
      </c>
      <c r="G18" s="338" t="s">
        <v>98</v>
      </c>
      <c r="H18" s="338" t="s">
        <v>99</v>
      </c>
      <c r="I18" s="339" t="s">
        <v>100</v>
      </c>
    </row>
    <row r="19" spans="1:9" ht="15" customHeight="1" x14ac:dyDescent="0.3">
      <c r="A19" s="310" t="s">
        <v>5</v>
      </c>
      <c r="B19" s="157" t="s">
        <v>39</v>
      </c>
      <c r="C19" s="158" t="s">
        <v>112</v>
      </c>
      <c r="D19" s="158" t="s">
        <v>113</v>
      </c>
      <c r="E19" s="158">
        <v>2017</v>
      </c>
      <c r="F19" s="159">
        <v>0</v>
      </c>
      <c r="G19" s="159">
        <v>1.0995370370370371E-3</v>
      </c>
      <c r="H19" s="160">
        <v>6.5972222222222224E-2</v>
      </c>
      <c r="I19" s="263"/>
    </row>
    <row r="20" spans="1:9" ht="15" customHeight="1" x14ac:dyDescent="0.3">
      <c r="A20" s="310" t="s">
        <v>11</v>
      </c>
      <c r="B20" s="157" t="s">
        <v>25</v>
      </c>
      <c r="C20" s="158" t="s">
        <v>107</v>
      </c>
      <c r="D20" s="158"/>
      <c r="E20" s="158">
        <v>2017</v>
      </c>
      <c r="F20" s="159">
        <v>0</v>
      </c>
      <c r="G20" s="159">
        <v>1.2037037037037038E-3</v>
      </c>
      <c r="H20" s="160">
        <v>7.2222222222222229E-2</v>
      </c>
      <c r="I20" s="264">
        <v>6.2499999999999995E-3</v>
      </c>
    </row>
    <row r="21" spans="1:9" ht="15" customHeight="1" x14ac:dyDescent="0.3">
      <c r="A21" s="310" t="s">
        <v>14</v>
      </c>
      <c r="B21" s="157" t="s">
        <v>50</v>
      </c>
      <c r="C21" s="158" t="s">
        <v>116</v>
      </c>
      <c r="D21" s="158" t="s">
        <v>115</v>
      </c>
      <c r="E21" s="158">
        <v>2018</v>
      </c>
      <c r="F21" s="159">
        <v>0</v>
      </c>
      <c r="G21" s="159">
        <v>1.2268518518518518E-3</v>
      </c>
      <c r="H21" s="160">
        <v>7.3611111111111113E-2</v>
      </c>
      <c r="I21" s="264">
        <v>7.6388888888888886E-3</v>
      </c>
    </row>
    <row r="22" spans="1:9" ht="15" customHeight="1" x14ac:dyDescent="0.3">
      <c r="A22" s="310" t="s">
        <v>18</v>
      </c>
      <c r="B22" s="157" t="s">
        <v>5</v>
      </c>
      <c r="C22" s="158" t="s">
        <v>101</v>
      </c>
      <c r="D22" s="158" t="s">
        <v>102</v>
      </c>
      <c r="E22" s="158">
        <v>2017</v>
      </c>
      <c r="F22" s="159">
        <v>0</v>
      </c>
      <c r="G22" s="159">
        <v>1.2384259259259258E-3</v>
      </c>
      <c r="H22" s="160">
        <v>7.4305555555555555E-2</v>
      </c>
      <c r="I22" s="264">
        <v>8.3333333333333332E-3</v>
      </c>
    </row>
    <row r="23" spans="1:9" ht="15" customHeight="1" x14ac:dyDescent="0.3">
      <c r="A23" s="310" t="s">
        <v>21</v>
      </c>
      <c r="B23" s="157" t="s">
        <v>35</v>
      </c>
      <c r="C23" s="158" t="s">
        <v>111</v>
      </c>
      <c r="D23" s="158"/>
      <c r="E23" s="158">
        <v>2018</v>
      </c>
      <c r="F23" s="159">
        <v>0</v>
      </c>
      <c r="G23" s="159">
        <v>1.25E-3</v>
      </c>
      <c r="H23" s="160">
        <v>7.4999999999999997E-2</v>
      </c>
      <c r="I23" s="264">
        <v>9.0277777777777787E-3</v>
      </c>
    </row>
    <row r="24" spans="1:9" ht="15" customHeight="1" x14ac:dyDescent="0.3">
      <c r="A24" s="310" t="s">
        <v>25</v>
      </c>
      <c r="B24" s="157" t="s">
        <v>47</v>
      </c>
      <c r="C24" s="158" t="s">
        <v>114</v>
      </c>
      <c r="D24" s="158" t="s">
        <v>115</v>
      </c>
      <c r="E24" s="158">
        <v>2017</v>
      </c>
      <c r="F24" s="159">
        <v>0</v>
      </c>
      <c r="G24" s="159">
        <v>1.261574074074074E-3</v>
      </c>
      <c r="H24" s="160">
        <v>7.5694444444444439E-2</v>
      </c>
      <c r="I24" s="264">
        <v>9.7222222222222224E-3</v>
      </c>
    </row>
    <row r="25" spans="1:9" ht="15" customHeight="1" x14ac:dyDescent="0.3">
      <c r="A25" s="310" t="s">
        <v>28</v>
      </c>
      <c r="B25" s="157" t="s">
        <v>28</v>
      </c>
      <c r="C25" s="158" t="s">
        <v>108</v>
      </c>
      <c r="D25" s="158"/>
      <c r="E25" s="158">
        <v>2017</v>
      </c>
      <c r="F25" s="159">
        <v>0</v>
      </c>
      <c r="G25" s="159">
        <v>1.3541666666666667E-3</v>
      </c>
      <c r="H25" s="160">
        <v>8.1250000000000003E-2</v>
      </c>
      <c r="I25" s="264">
        <v>1.5277777777777777E-2</v>
      </c>
    </row>
    <row r="26" spans="1:9" ht="15" customHeight="1" x14ac:dyDescent="0.3">
      <c r="A26" s="310" t="s">
        <v>32</v>
      </c>
      <c r="B26" s="157" t="s">
        <v>18</v>
      </c>
      <c r="C26" s="158" t="s">
        <v>105</v>
      </c>
      <c r="D26" s="158" t="s">
        <v>102</v>
      </c>
      <c r="E26" s="158">
        <v>2018</v>
      </c>
      <c r="F26" s="159">
        <v>0</v>
      </c>
      <c r="G26" s="159">
        <v>1.3773148148148147E-3</v>
      </c>
      <c r="H26" s="160">
        <v>8.2638888888888887E-2</v>
      </c>
      <c r="I26" s="264">
        <v>1.6666666666666666E-2</v>
      </c>
    </row>
    <row r="27" spans="1:9" ht="15" customHeight="1" x14ac:dyDescent="0.3">
      <c r="A27" s="310" t="s">
        <v>35</v>
      </c>
      <c r="B27" s="157" t="s">
        <v>21</v>
      </c>
      <c r="C27" s="161" t="s">
        <v>106</v>
      </c>
      <c r="D27" s="161"/>
      <c r="E27" s="161">
        <v>2018</v>
      </c>
      <c r="F27" s="159">
        <v>0</v>
      </c>
      <c r="G27" s="159">
        <v>1.3888888888888889E-3</v>
      </c>
      <c r="H27" s="160">
        <v>8.3333333333333329E-2</v>
      </c>
      <c r="I27" s="264">
        <v>1.7361111111111112E-2</v>
      </c>
    </row>
    <row r="28" spans="1:9" ht="15" customHeight="1" x14ac:dyDescent="0.3">
      <c r="A28" s="310" t="s">
        <v>39</v>
      </c>
      <c r="B28" s="157" t="s">
        <v>11</v>
      </c>
      <c r="C28" s="158" t="s">
        <v>103</v>
      </c>
      <c r="D28" s="158" t="s">
        <v>102</v>
      </c>
      <c r="E28" s="158">
        <v>2018</v>
      </c>
      <c r="F28" s="159">
        <v>0</v>
      </c>
      <c r="G28" s="159">
        <v>1.4004629629629629E-3</v>
      </c>
      <c r="H28" s="160">
        <v>8.4027777777777771E-2</v>
      </c>
      <c r="I28" s="264">
        <v>1.8055555555555557E-2</v>
      </c>
    </row>
    <row r="29" spans="1:9" ht="15" customHeight="1" x14ac:dyDescent="0.3">
      <c r="A29" s="310" t="s">
        <v>42</v>
      </c>
      <c r="B29" s="157" t="s">
        <v>14</v>
      </c>
      <c r="C29" s="158" t="s">
        <v>104</v>
      </c>
      <c r="D29" s="158" t="s">
        <v>102</v>
      </c>
      <c r="E29" s="158">
        <v>2018</v>
      </c>
      <c r="F29" s="159">
        <v>0</v>
      </c>
      <c r="G29" s="159">
        <v>1.5046296296296294E-3</v>
      </c>
      <c r="H29" s="160">
        <v>9.0277777777777776E-2</v>
      </c>
      <c r="I29" s="264">
        <v>2.4305555555555556E-2</v>
      </c>
    </row>
    <row r="30" spans="1:9" ht="15" customHeight="1" x14ac:dyDescent="0.3">
      <c r="A30" s="310" t="s">
        <v>47</v>
      </c>
      <c r="B30" s="157" t="s">
        <v>54</v>
      </c>
      <c r="C30" s="158" t="s">
        <v>117</v>
      </c>
      <c r="D30" s="158" t="s">
        <v>118</v>
      </c>
      <c r="E30" s="158">
        <v>2018</v>
      </c>
      <c r="F30" s="159">
        <v>0</v>
      </c>
      <c r="G30" s="159">
        <v>1.5740740740740741E-3</v>
      </c>
      <c r="H30" s="160">
        <v>9.4444444444444442E-2</v>
      </c>
      <c r="I30" s="264">
        <v>2.8472222222222222E-2</v>
      </c>
    </row>
    <row r="31" spans="1:9" ht="15" customHeight="1" thickBot="1" x14ac:dyDescent="0.35">
      <c r="A31" s="311" t="s">
        <v>50</v>
      </c>
      <c r="B31" s="265" t="s">
        <v>32</v>
      </c>
      <c r="C31" s="266" t="s">
        <v>109</v>
      </c>
      <c r="D31" s="266" t="s">
        <v>110</v>
      </c>
      <c r="E31" s="266">
        <v>2018</v>
      </c>
      <c r="F31" s="267">
        <v>0</v>
      </c>
      <c r="G31" s="267">
        <v>1.6782407407407406E-3</v>
      </c>
      <c r="H31" s="268">
        <v>0.10069444444444443</v>
      </c>
      <c r="I31" s="269">
        <v>3.4722222222222224E-2</v>
      </c>
    </row>
    <row r="32" spans="1:9" ht="14.4" customHeight="1" thickBot="1" x14ac:dyDescent="0.35"/>
    <row r="33" spans="1:9" ht="25.8" customHeight="1" x14ac:dyDescent="0.3">
      <c r="A33" s="381" t="s">
        <v>533</v>
      </c>
      <c r="B33" s="382"/>
      <c r="C33" s="382"/>
      <c r="D33" s="382"/>
      <c r="E33" s="382"/>
      <c r="F33" s="382"/>
      <c r="G33" s="382"/>
      <c r="H33" s="382"/>
      <c r="I33" s="383"/>
    </row>
    <row r="34" spans="1:9" ht="29.4" customHeight="1" x14ac:dyDescent="0.3">
      <c r="A34" s="400" t="s">
        <v>529</v>
      </c>
      <c r="B34" s="401"/>
      <c r="C34" s="401"/>
      <c r="D34" s="401"/>
      <c r="E34" s="401"/>
      <c r="F34" s="401"/>
      <c r="G34" s="401"/>
      <c r="H34" s="401"/>
      <c r="I34" s="402"/>
    </row>
    <row r="35" spans="1:9" ht="14.4" customHeight="1" x14ac:dyDescent="0.3">
      <c r="A35" s="335" t="s">
        <v>92</v>
      </c>
      <c r="B35" s="332" t="s">
        <v>93</v>
      </c>
      <c r="C35" s="332" t="s">
        <v>94</v>
      </c>
      <c r="D35" s="332" t="s">
        <v>95</v>
      </c>
      <c r="E35" s="332" t="s">
        <v>96</v>
      </c>
      <c r="F35" s="332" t="s">
        <v>97</v>
      </c>
      <c r="G35" s="332" t="s">
        <v>98</v>
      </c>
      <c r="H35" s="332" t="s">
        <v>99</v>
      </c>
      <c r="I35" s="336" t="s">
        <v>100</v>
      </c>
    </row>
    <row r="36" spans="1:9" ht="14.4" customHeight="1" x14ac:dyDescent="0.3">
      <c r="A36" s="245" t="s">
        <v>5</v>
      </c>
      <c r="B36" s="140" t="s">
        <v>130</v>
      </c>
      <c r="C36" s="140" t="s">
        <v>131</v>
      </c>
      <c r="D36" s="140" t="s">
        <v>115</v>
      </c>
      <c r="E36" s="142">
        <v>2017</v>
      </c>
      <c r="F36" s="143">
        <v>1.0034722222222221</v>
      </c>
      <c r="G36" s="144">
        <v>1.0046875</v>
      </c>
      <c r="H36" s="144">
        <f t="shared" ref="H36:H41" si="0">SUM(G36-F36)</f>
        <v>1.2152777777778567E-3</v>
      </c>
      <c r="I36" s="246"/>
    </row>
    <row r="37" spans="1:9" ht="14.4" customHeight="1" x14ac:dyDescent="0.3">
      <c r="A37" s="245" t="s">
        <v>11</v>
      </c>
      <c r="B37" s="140" t="s">
        <v>81</v>
      </c>
      <c r="C37" s="140" t="s">
        <v>120</v>
      </c>
      <c r="D37" s="140" t="s">
        <v>102</v>
      </c>
      <c r="E37" s="142">
        <v>2017</v>
      </c>
      <c r="F37" s="143">
        <v>1.0034722222222221</v>
      </c>
      <c r="G37" s="144">
        <v>1.0047453703703704</v>
      </c>
      <c r="H37" s="144">
        <f t="shared" si="0"/>
        <v>1.2731481481482732E-3</v>
      </c>
      <c r="I37" s="246">
        <f t="shared" ref="I37" si="1">(H37-H36)</f>
        <v>5.7870370370416424E-5</v>
      </c>
    </row>
    <row r="38" spans="1:9" ht="14.4" customHeight="1" x14ac:dyDescent="0.3">
      <c r="A38" s="245" t="s">
        <v>14</v>
      </c>
      <c r="B38" s="140" t="s">
        <v>42</v>
      </c>
      <c r="C38" s="140" t="s">
        <v>125</v>
      </c>
      <c r="D38" s="140" t="s">
        <v>126</v>
      </c>
      <c r="E38" s="142">
        <v>2017</v>
      </c>
      <c r="F38" s="143">
        <v>3.472222222222222E-3</v>
      </c>
      <c r="G38" s="144">
        <v>4.7916666666666672E-3</v>
      </c>
      <c r="H38" s="144">
        <f t="shared" si="0"/>
        <v>1.3194444444444451E-3</v>
      </c>
      <c r="I38" s="246">
        <f>(H38-H36)</f>
        <v>1.0416666666658841E-4</v>
      </c>
    </row>
    <row r="39" spans="1:9" ht="14.4" customHeight="1" x14ac:dyDescent="0.3">
      <c r="A39" s="245" t="s">
        <v>18</v>
      </c>
      <c r="B39" s="140" t="s">
        <v>121</v>
      </c>
      <c r="C39" s="140" t="s">
        <v>122</v>
      </c>
      <c r="D39" s="140" t="s">
        <v>102</v>
      </c>
      <c r="E39" s="142">
        <v>2017</v>
      </c>
      <c r="F39" s="143">
        <v>1.0034722222222221</v>
      </c>
      <c r="G39" s="144">
        <v>1.0048148148148148</v>
      </c>
      <c r="H39" s="144">
        <f t="shared" si="0"/>
        <v>1.3425925925927285E-3</v>
      </c>
      <c r="I39" s="246">
        <f>(H39-H36)</f>
        <v>1.2731481481487172E-4</v>
      </c>
    </row>
    <row r="40" spans="1:9" ht="14.4" customHeight="1" x14ac:dyDescent="0.3">
      <c r="A40" s="245" t="s">
        <v>21</v>
      </c>
      <c r="B40" s="140" t="s">
        <v>123</v>
      </c>
      <c r="C40" s="140" t="s">
        <v>124</v>
      </c>
      <c r="D40" s="145"/>
      <c r="E40" s="142">
        <v>2018</v>
      </c>
      <c r="F40" s="143">
        <v>1.0034722222222221</v>
      </c>
      <c r="G40" s="144">
        <v>1.0048263888888889</v>
      </c>
      <c r="H40" s="144">
        <f t="shared" si="0"/>
        <v>1.3541666666667673E-3</v>
      </c>
      <c r="I40" s="246">
        <f>(H40-H36)</f>
        <v>1.388888888889106E-4</v>
      </c>
    </row>
    <row r="41" spans="1:9" ht="14.4" customHeight="1" x14ac:dyDescent="0.3">
      <c r="A41" s="247" t="s">
        <v>25</v>
      </c>
      <c r="B41" s="151" t="s">
        <v>127</v>
      </c>
      <c r="C41" s="151" t="s">
        <v>128</v>
      </c>
      <c r="D41" s="151" t="s">
        <v>129</v>
      </c>
      <c r="E41" s="152">
        <v>2017</v>
      </c>
      <c r="F41" s="153">
        <v>1.0034722222222221</v>
      </c>
      <c r="G41" s="154">
        <v>1.0049189814814814</v>
      </c>
      <c r="H41" s="154">
        <f t="shared" si="0"/>
        <v>1.4467592592593004E-3</v>
      </c>
      <c r="I41" s="248">
        <f>(H41-H36)</f>
        <v>2.3148148148144365E-4</v>
      </c>
    </row>
    <row r="42" spans="1:9" ht="14.4" customHeight="1" thickBot="1" x14ac:dyDescent="0.35">
      <c r="A42" s="249"/>
      <c r="B42" s="250"/>
      <c r="C42" s="250"/>
      <c r="D42" s="250"/>
      <c r="E42" s="250"/>
      <c r="F42" s="250"/>
      <c r="G42" s="250"/>
      <c r="H42" s="250"/>
      <c r="I42" s="251"/>
    </row>
    <row r="43" spans="1:9" ht="14.4" customHeight="1" thickBot="1" x14ac:dyDescent="0.35"/>
    <row r="44" spans="1:9" ht="29.4" customHeight="1" x14ac:dyDescent="0.3">
      <c r="A44" s="381" t="s">
        <v>533</v>
      </c>
      <c r="B44" s="382"/>
      <c r="C44" s="382"/>
      <c r="D44" s="382"/>
      <c r="E44" s="382"/>
      <c r="F44" s="382"/>
      <c r="G44" s="382"/>
      <c r="H44" s="382"/>
      <c r="I44" s="383"/>
    </row>
    <row r="45" spans="1:9" ht="28.2" customHeight="1" x14ac:dyDescent="0.3">
      <c r="A45" s="397" t="s">
        <v>528</v>
      </c>
      <c r="B45" s="405"/>
      <c r="C45" s="405"/>
      <c r="D45" s="405"/>
      <c r="E45" s="405"/>
      <c r="F45" s="405"/>
      <c r="G45" s="405"/>
      <c r="H45" s="405"/>
      <c r="I45" s="406"/>
    </row>
    <row r="46" spans="1:9" ht="14.4" customHeight="1" x14ac:dyDescent="0.3">
      <c r="A46" s="318" t="s">
        <v>92</v>
      </c>
      <c r="B46" s="314" t="s">
        <v>93</v>
      </c>
      <c r="C46" s="314" t="s">
        <v>94</v>
      </c>
      <c r="D46" s="314" t="s">
        <v>95</v>
      </c>
      <c r="E46" s="314" t="s">
        <v>96</v>
      </c>
      <c r="F46" s="314" t="s">
        <v>97</v>
      </c>
      <c r="G46" s="314" t="s">
        <v>98</v>
      </c>
      <c r="H46" s="314" t="s">
        <v>99</v>
      </c>
      <c r="I46" s="319" t="s">
        <v>100</v>
      </c>
    </row>
    <row r="47" spans="1:9" ht="14.4" customHeight="1" x14ac:dyDescent="0.3">
      <c r="A47" s="252" t="s">
        <v>5</v>
      </c>
      <c r="B47" s="162" t="s">
        <v>184</v>
      </c>
      <c r="C47" s="162" t="s">
        <v>185</v>
      </c>
      <c r="D47" s="162" t="s">
        <v>186</v>
      </c>
      <c r="E47" s="185">
        <v>2015</v>
      </c>
      <c r="F47" s="186">
        <v>45578.006944444445</v>
      </c>
      <c r="G47" s="163">
        <v>45578.009363425925</v>
      </c>
      <c r="H47" s="187">
        <f t="shared" ref="H47:H65" si="2">SUM(G47-F47)</f>
        <v>2.418981479422655E-3</v>
      </c>
      <c r="I47" s="253"/>
    </row>
    <row r="48" spans="1:9" ht="14.4" customHeight="1" x14ac:dyDescent="0.3">
      <c r="A48" s="252" t="s">
        <v>11</v>
      </c>
      <c r="B48" s="162" t="s">
        <v>181</v>
      </c>
      <c r="C48" s="162" t="s">
        <v>182</v>
      </c>
      <c r="D48" s="162" t="s">
        <v>183</v>
      </c>
      <c r="E48" s="185">
        <v>2015</v>
      </c>
      <c r="F48" s="186">
        <v>45578.006944444445</v>
      </c>
      <c r="G48" s="163">
        <v>45578.009375000001</v>
      </c>
      <c r="H48" s="187">
        <f t="shared" si="2"/>
        <v>2.4305555562023073E-3</v>
      </c>
      <c r="I48" s="254">
        <f>(H48-H47)</f>
        <v>1.1574076779652387E-5</v>
      </c>
    </row>
    <row r="49" spans="1:9" ht="14.4" customHeight="1" x14ac:dyDescent="0.3">
      <c r="A49" s="252" t="s">
        <v>14</v>
      </c>
      <c r="B49" s="162" t="s">
        <v>158</v>
      </c>
      <c r="C49" s="162" t="s">
        <v>159</v>
      </c>
      <c r="D49" s="162" t="s">
        <v>102</v>
      </c>
      <c r="E49" s="185">
        <v>2016</v>
      </c>
      <c r="F49" s="186">
        <v>45578.006944444445</v>
      </c>
      <c r="G49" s="163">
        <v>45578.009525462963</v>
      </c>
      <c r="H49" s="187">
        <f t="shared" si="2"/>
        <v>2.5810185179580003E-3</v>
      </c>
      <c r="I49" s="254">
        <f>(H49-H47)</f>
        <v>1.6203703853534535E-4</v>
      </c>
    </row>
    <row r="50" spans="1:9" ht="14.4" customHeight="1" x14ac:dyDescent="0.3">
      <c r="A50" s="252" t="s">
        <v>18</v>
      </c>
      <c r="B50" s="162" t="s">
        <v>173</v>
      </c>
      <c r="C50" s="162" t="s">
        <v>174</v>
      </c>
      <c r="D50" s="162" t="s">
        <v>172</v>
      </c>
      <c r="E50" s="185">
        <v>2016</v>
      </c>
      <c r="F50" s="186">
        <v>45578.006944444445</v>
      </c>
      <c r="G50" s="163">
        <v>45578.009722222225</v>
      </c>
      <c r="H50" s="187">
        <f t="shared" si="2"/>
        <v>2.7777777795563452E-3</v>
      </c>
      <c r="I50" s="254">
        <f>(H50-H47)</f>
        <v>3.5879630013369024E-4</v>
      </c>
    </row>
    <row r="51" spans="1:9" ht="14.4" customHeight="1" x14ac:dyDescent="0.3">
      <c r="A51" s="252" t="s">
        <v>21</v>
      </c>
      <c r="B51" s="162" t="s">
        <v>150</v>
      </c>
      <c r="C51" s="162" t="s">
        <v>151</v>
      </c>
      <c r="D51" s="162" t="s">
        <v>102</v>
      </c>
      <c r="E51" s="185">
        <v>2015</v>
      </c>
      <c r="F51" s="186">
        <v>45578.006944444445</v>
      </c>
      <c r="G51" s="163">
        <v>45578.009745370371</v>
      </c>
      <c r="H51" s="187">
        <f t="shared" si="2"/>
        <v>2.8009259258396924E-3</v>
      </c>
      <c r="I51" s="254">
        <f>(H51-H47)</f>
        <v>3.819444464170374E-4</v>
      </c>
    </row>
    <row r="52" spans="1:9" ht="14.4" customHeight="1" x14ac:dyDescent="0.3">
      <c r="A52" s="252" t="s">
        <v>25</v>
      </c>
      <c r="B52" s="162" t="s">
        <v>148</v>
      </c>
      <c r="C52" s="162" t="s">
        <v>149</v>
      </c>
      <c r="D52" s="162" t="s">
        <v>102</v>
      </c>
      <c r="E52" s="185">
        <v>2015</v>
      </c>
      <c r="F52" s="186">
        <v>45578.006944444445</v>
      </c>
      <c r="G52" s="163">
        <v>45578.009756944448</v>
      </c>
      <c r="H52" s="187">
        <f t="shared" si="2"/>
        <v>2.8125000026193447E-3</v>
      </c>
      <c r="I52" s="254">
        <f>(H52-H47)</f>
        <v>3.9351852319668978E-4</v>
      </c>
    </row>
    <row r="53" spans="1:9" ht="14.4" customHeight="1" x14ac:dyDescent="0.3">
      <c r="A53" s="252" t="s">
        <v>28</v>
      </c>
      <c r="B53" s="162" t="s">
        <v>170</v>
      </c>
      <c r="C53" s="162" t="s">
        <v>171</v>
      </c>
      <c r="D53" s="162" t="s">
        <v>172</v>
      </c>
      <c r="E53" s="185">
        <v>2016</v>
      </c>
      <c r="F53" s="186">
        <v>45578.006944444445</v>
      </c>
      <c r="G53" s="163">
        <v>45578.009814814817</v>
      </c>
      <c r="H53" s="187">
        <f t="shared" si="2"/>
        <v>2.8703703719656914E-3</v>
      </c>
      <c r="I53" s="254">
        <f>(H53-H47)</f>
        <v>4.5138889254303649E-4</v>
      </c>
    </row>
    <row r="54" spans="1:9" ht="14.4" customHeight="1" x14ac:dyDescent="0.3">
      <c r="A54" s="252" t="s">
        <v>32</v>
      </c>
      <c r="B54" s="162" t="s">
        <v>160</v>
      </c>
      <c r="C54" s="162" t="s">
        <v>161</v>
      </c>
      <c r="D54" s="162" t="s">
        <v>102</v>
      </c>
      <c r="E54" s="185">
        <v>2016</v>
      </c>
      <c r="F54" s="186">
        <v>45578.006944444445</v>
      </c>
      <c r="G54" s="163">
        <v>45578.009837962964</v>
      </c>
      <c r="H54" s="187">
        <f t="shared" si="2"/>
        <v>2.8935185182490386E-3</v>
      </c>
      <c r="I54" s="254">
        <f>(H54-H47)</f>
        <v>4.7453703882638365E-4</v>
      </c>
    </row>
    <row r="55" spans="1:9" ht="14.4" customHeight="1" x14ac:dyDescent="0.3">
      <c r="A55" s="252" t="s">
        <v>35</v>
      </c>
      <c r="B55" s="162" t="s">
        <v>154</v>
      </c>
      <c r="C55" s="162" t="s">
        <v>155</v>
      </c>
      <c r="D55" s="162" t="s">
        <v>102</v>
      </c>
      <c r="E55" s="185">
        <v>2016</v>
      </c>
      <c r="F55" s="186">
        <v>45578.006944444445</v>
      </c>
      <c r="G55" s="163">
        <v>45578.009918981479</v>
      </c>
      <c r="H55" s="187">
        <f t="shared" si="2"/>
        <v>2.9745370338787325E-3</v>
      </c>
      <c r="I55" s="254">
        <f>(H55-H47)</f>
        <v>5.5555555445607752E-4</v>
      </c>
    </row>
    <row r="56" spans="1:9" ht="14.4" customHeight="1" x14ac:dyDescent="0.3">
      <c r="A56" s="252" t="s">
        <v>39</v>
      </c>
      <c r="B56" s="162" t="s">
        <v>175</v>
      </c>
      <c r="C56" s="162" t="s">
        <v>176</v>
      </c>
      <c r="D56" s="162" t="s">
        <v>172</v>
      </c>
      <c r="E56" s="185">
        <v>2016</v>
      </c>
      <c r="F56" s="186">
        <v>45578.006944444445</v>
      </c>
      <c r="G56" s="163">
        <v>45578.009918981479</v>
      </c>
      <c r="H56" s="187">
        <f t="shared" si="2"/>
        <v>2.9745370338787325E-3</v>
      </c>
      <c r="I56" s="254">
        <f>(H56-H47)</f>
        <v>5.5555555445607752E-4</v>
      </c>
    </row>
    <row r="57" spans="1:9" ht="14.4" customHeight="1" x14ac:dyDescent="0.3">
      <c r="A57" s="252" t="s">
        <v>42</v>
      </c>
      <c r="B57" s="162" t="s">
        <v>187</v>
      </c>
      <c r="C57" s="162" t="s">
        <v>188</v>
      </c>
      <c r="D57" s="162" t="s">
        <v>189</v>
      </c>
      <c r="E57" s="185">
        <v>2016</v>
      </c>
      <c r="F57" s="186">
        <v>45578.006944444445</v>
      </c>
      <c r="G57" s="163">
        <v>45578.009918981479</v>
      </c>
      <c r="H57" s="187">
        <f t="shared" si="2"/>
        <v>2.9745370338787325E-3</v>
      </c>
      <c r="I57" s="254">
        <f>(H57-H47)</f>
        <v>5.5555555445607752E-4</v>
      </c>
    </row>
    <row r="58" spans="1:9" ht="14.4" customHeight="1" x14ac:dyDescent="0.3">
      <c r="A58" s="252" t="s">
        <v>47</v>
      </c>
      <c r="B58" s="162" t="s">
        <v>164</v>
      </c>
      <c r="C58" s="162" t="s">
        <v>165</v>
      </c>
      <c r="D58" s="162" t="s">
        <v>102</v>
      </c>
      <c r="E58" s="185">
        <v>2016</v>
      </c>
      <c r="F58" s="186">
        <v>45578.006944444445</v>
      </c>
      <c r="G58" s="163">
        <v>45578.009930555556</v>
      </c>
      <c r="H58" s="187">
        <f t="shared" si="2"/>
        <v>2.9861111106583849E-3</v>
      </c>
      <c r="I58" s="254">
        <f>(H58-H47)</f>
        <v>5.671296312357299E-4</v>
      </c>
    </row>
    <row r="59" spans="1:9" ht="14.4" customHeight="1" x14ac:dyDescent="0.3">
      <c r="A59" s="252" t="s">
        <v>50</v>
      </c>
      <c r="B59" s="162" t="s">
        <v>162</v>
      </c>
      <c r="C59" s="162" t="s">
        <v>163</v>
      </c>
      <c r="D59" s="162" t="s">
        <v>102</v>
      </c>
      <c r="E59" s="185">
        <v>2016</v>
      </c>
      <c r="F59" s="186">
        <v>45578.006944444445</v>
      </c>
      <c r="G59" s="163">
        <v>45578.009942129633</v>
      </c>
      <c r="H59" s="187">
        <f t="shared" si="2"/>
        <v>2.9976851874380372E-3</v>
      </c>
      <c r="I59" s="254">
        <f>(H59-H47)</f>
        <v>5.7870370801538229E-4</v>
      </c>
    </row>
    <row r="60" spans="1:9" ht="14.4" customHeight="1" x14ac:dyDescent="0.3">
      <c r="A60" s="252" t="s">
        <v>54</v>
      </c>
      <c r="B60" s="162" t="s">
        <v>166</v>
      </c>
      <c r="C60" s="162" t="s">
        <v>167</v>
      </c>
      <c r="D60" s="162" t="s">
        <v>102</v>
      </c>
      <c r="E60" s="185">
        <v>2016</v>
      </c>
      <c r="F60" s="186">
        <v>45578.006944444445</v>
      </c>
      <c r="G60" s="163">
        <v>45578.010034722225</v>
      </c>
      <c r="H60" s="187">
        <f t="shared" si="2"/>
        <v>3.0902777798473835E-3</v>
      </c>
      <c r="I60" s="254">
        <f>(H60-H47)</f>
        <v>6.7129630042472854E-4</v>
      </c>
    </row>
    <row r="61" spans="1:9" ht="14.4" customHeight="1" x14ac:dyDescent="0.3">
      <c r="A61" s="252" t="s">
        <v>57</v>
      </c>
      <c r="B61" s="162" t="s">
        <v>177</v>
      </c>
      <c r="C61" s="162" t="s">
        <v>178</v>
      </c>
      <c r="D61" s="162" t="s">
        <v>172</v>
      </c>
      <c r="E61" s="185">
        <v>2015</v>
      </c>
      <c r="F61" s="186">
        <v>45578.006944444445</v>
      </c>
      <c r="G61" s="163">
        <v>45578.010069444441</v>
      </c>
      <c r="H61" s="187">
        <f t="shared" si="2"/>
        <v>3.1249999956344254E-3</v>
      </c>
      <c r="I61" s="254">
        <f>(H61-H47)</f>
        <v>7.0601851621177047E-4</v>
      </c>
    </row>
    <row r="62" spans="1:9" ht="14.4" customHeight="1" x14ac:dyDescent="0.3">
      <c r="A62" s="252" t="s">
        <v>61</v>
      </c>
      <c r="B62" s="162" t="s">
        <v>152</v>
      </c>
      <c r="C62" s="162" t="s">
        <v>153</v>
      </c>
      <c r="D62" s="162" t="s">
        <v>102</v>
      </c>
      <c r="E62" s="185">
        <v>2015</v>
      </c>
      <c r="F62" s="186">
        <v>45578.006944444445</v>
      </c>
      <c r="G62" s="163">
        <v>45578.010081018518</v>
      </c>
      <c r="H62" s="187">
        <f t="shared" si="2"/>
        <v>3.1365740724140778E-3</v>
      </c>
      <c r="I62" s="254">
        <f>(H62-H47)</f>
        <v>7.1759259299142286E-4</v>
      </c>
    </row>
    <row r="63" spans="1:9" ht="14.4" customHeight="1" x14ac:dyDescent="0.3">
      <c r="A63" s="252" t="s">
        <v>65</v>
      </c>
      <c r="B63" s="162" t="s">
        <v>156</v>
      </c>
      <c r="C63" s="162" t="s">
        <v>157</v>
      </c>
      <c r="D63" s="162" t="s">
        <v>102</v>
      </c>
      <c r="E63" s="185">
        <v>2016</v>
      </c>
      <c r="F63" s="186">
        <v>45578.006944444445</v>
      </c>
      <c r="G63" s="163">
        <v>45578.010289351849</v>
      </c>
      <c r="H63" s="187">
        <f t="shared" si="2"/>
        <v>3.3449074035161175E-3</v>
      </c>
      <c r="I63" s="254">
        <f>(H63-H47)</f>
        <v>9.2592592409346253E-4</v>
      </c>
    </row>
    <row r="64" spans="1:9" ht="14.4" customHeight="1" x14ac:dyDescent="0.3">
      <c r="A64" s="252" t="s">
        <v>69</v>
      </c>
      <c r="B64" s="162" t="s">
        <v>168</v>
      </c>
      <c r="C64" s="162" t="s">
        <v>169</v>
      </c>
      <c r="D64" s="162" t="s">
        <v>102</v>
      </c>
      <c r="E64" s="185">
        <v>2016</v>
      </c>
      <c r="F64" s="186">
        <v>45578.006944444445</v>
      </c>
      <c r="G64" s="163">
        <v>45578.010405092595</v>
      </c>
      <c r="H64" s="187">
        <f t="shared" si="2"/>
        <v>3.4606481494847685E-3</v>
      </c>
      <c r="I64" s="254">
        <f>(H64-H47)</f>
        <v>1.0416666700621136E-3</v>
      </c>
    </row>
    <row r="65" spans="1:9" ht="14.4" customHeight="1" thickBot="1" x14ac:dyDescent="0.35">
      <c r="A65" s="255" t="s">
        <v>73</v>
      </c>
      <c r="B65" s="256" t="s">
        <v>179</v>
      </c>
      <c r="C65" s="256" t="s">
        <v>180</v>
      </c>
      <c r="D65" s="257"/>
      <c r="E65" s="258">
        <v>2015</v>
      </c>
      <c r="F65" s="259">
        <v>45578.006944444445</v>
      </c>
      <c r="G65" s="260">
        <v>45578.01053240741</v>
      </c>
      <c r="H65" s="261">
        <f t="shared" si="2"/>
        <v>3.5879629649571143E-3</v>
      </c>
      <c r="I65" s="262">
        <f>(H65-H47)</f>
        <v>1.1689814855344594E-3</v>
      </c>
    </row>
    <row r="66" spans="1:9" ht="126.6" customHeight="1" thickBot="1" x14ac:dyDescent="0.35"/>
    <row r="67" spans="1:9" ht="30" customHeight="1" x14ac:dyDescent="0.3">
      <c r="A67" s="381" t="s">
        <v>533</v>
      </c>
      <c r="B67" s="382"/>
      <c r="C67" s="382"/>
      <c r="D67" s="382"/>
      <c r="E67" s="382"/>
      <c r="F67" s="382"/>
      <c r="G67" s="382"/>
      <c r="H67" s="382"/>
      <c r="I67" s="383"/>
    </row>
    <row r="68" spans="1:9" ht="28.8" customHeight="1" x14ac:dyDescent="0.3">
      <c r="A68" s="400" t="s">
        <v>522</v>
      </c>
      <c r="B68" s="407"/>
      <c r="C68" s="407"/>
      <c r="D68" s="407"/>
      <c r="E68" s="407"/>
      <c r="F68" s="407"/>
      <c r="G68" s="407"/>
      <c r="H68" s="407"/>
      <c r="I68" s="408"/>
    </row>
    <row r="69" spans="1:9" ht="14.4" customHeight="1" x14ac:dyDescent="0.3">
      <c r="A69" s="320" t="s">
        <v>92</v>
      </c>
      <c r="B69" s="321" t="s">
        <v>93</v>
      </c>
      <c r="C69" s="321" t="s">
        <v>94</v>
      </c>
      <c r="D69" s="321" t="s">
        <v>95</v>
      </c>
      <c r="E69" s="334" t="s">
        <v>96</v>
      </c>
      <c r="F69" s="321" t="s">
        <v>97</v>
      </c>
      <c r="G69" s="321" t="s">
        <v>98</v>
      </c>
      <c r="H69" s="321" t="s">
        <v>99</v>
      </c>
      <c r="I69" s="322" t="s">
        <v>100</v>
      </c>
    </row>
    <row r="70" spans="1:9" ht="14.4" customHeight="1" x14ac:dyDescent="0.3">
      <c r="A70" s="270" t="s">
        <v>5</v>
      </c>
      <c r="B70" s="62" t="s">
        <v>216</v>
      </c>
      <c r="C70" s="60" t="s">
        <v>217</v>
      </c>
      <c r="D70" s="60" t="s">
        <v>218</v>
      </c>
      <c r="E70" s="147">
        <v>2015</v>
      </c>
      <c r="F70" s="64">
        <v>1.010416666666667</v>
      </c>
      <c r="G70" s="136">
        <v>1.0128124999999999</v>
      </c>
      <c r="H70" s="136">
        <f t="shared" ref="H70:H82" si="3">SUM(G70-F70)</f>
        <v>2.3958333333329307E-3</v>
      </c>
      <c r="I70" s="271"/>
    </row>
    <row r="71" spans="1:9" ht="14.4" customHeight="1" x14ac:dyDescent="0.3">
      <c r="A71" s="270" t="s">
        <v>11</v>
      </c>
      <c r="B71" s="62" t="s">
        <v>197</v>
      </c>
      <c r="C71" s="62" t="s">
        <v>198</v>
      </c>
      <c r="D71" s="62" t="s">
        <v>102</v>
      </c>
      <c r="E71" s="76">
        <v>2015</v>
      </c>
      <c r="F71" s="73">
        <v>1.010416666666667</v>
      </c>
      <c r="G71" s="136">
        <v>1.0128587962962963</v>
      </c>
      <c r="H71" s="136">
        <f t="shared" si="3"/>
        <v>2.4421296296293082E-3</v>
      </c>
      <c r="I71" s="271">
        <f>(H71-H70)</f>
        <v>4.6296296296377548E-5</v>
      </c>
    </row>
    <row r="72" spans="1:9" ht="14.4" customHeight="1" x14ac:dyDescent="0.3">
      <c r="A72" s="270" t="s">
        <v>14</v>
      </c>
      <c r="B72" s="62" t="s">
        <v>205</v>
      </c>
      <c r="C72" s="68" t="s">
        <v>206</v>
      </c>
      <c r="D72" s="62" t="s">
        <v>172</v>
      </c>
      <c r="E72" s="77">
        <v>2016</v>
      </c>
      <c r="F72" s="73">
        <v>1.010416666666667</v>
      </c>
      <c r="G72" s="136">
        <v>1.0129629629629631</v>
      </c>
      <c r="H72" s="136">
        <f t="shared" si="3"/>
        <v>2.5462962962961022E-3</v>
      </c>
      <c r="I72" s="271">
        <f>(H72-H70)</f>
        <v>1.5046296296317152E-4</v>
      </c>
    </row>
    <row r="73" spans="1:9" ht="14.4" customHeight="1" x14ac:dyDescent="0.3">
      <c r="A73" s="270" t="s">
        <v>18</v>
      </c>
      <c r="B73" s="62" t="s">
        <v>207</v>
      </c>
      <c r="C73" s="68" t="s">
        <v>208</v>
      </c>
      <c r="D73" s="62" t="s">
        <v>172</v>
      </c>
      <c r="E73" s="77">
        <v>2016</v>
      </c>
      <c r="F73" s="64">
        <v>1.010416666666667</v>
      </c>
      <c r="G73" s="136">
        <v>1.0129745370370371</v>
      </c>
      <c r="H73" s="136">
        <f t="shared" si="3"/>
        <v>2.5578703703701411E-3</v>
      </c>
      <c r="I73" s="271">
        <f>(H73-H70)</f>
        <v>1.620370370372104E-4</v>
      </c>
    </row>
    <row r="74" spans="1:9" ht="14.4" customHeight="1" x14ac:dyDescent="0.3">
      <c r="A74" s="270" t="s">
        <v>21</v>
      </c>
      <c r="B74" s="62" t="s">
        <v>201</v>
      </c>
      <c r="C74" s="62" t="s">
        <v>202</v>
      </c>
      <c r="D74" s="62" t="s">
        <v>172</v>
      </c>
      <c r="E74" s="76">
        <v>2016</v>
      </c>
      <c r="F74" s="73">
        <v>1.010416666666667</v>
      </c>
      <c r="G74" s="136">
        <v>1.0129976851851852</v>
      </c>
      <c r="H74" s="136">
        <f t="shared" si="3"/>
        <v>2.5810185185182188E-3</v>
      </c>
      <c r="I74" s="271">
        <f>(H74-H70)</f>
        <v>1.8518518518528815E-4</v>
      </c>
    </row>
    <row r="75" spans="1:9" ht="14.4" customHeight="1" x14ac:dyDescent="0.3">
      <c r="A75" s="270" t="s">
        <v>25</v>
      </c>
      <c r="B75" s="62" t="s">
        <v>211</v>
      </c>
      <c r="C75" s="60" t="s">
        <v>212</v>
      </c>
      <c r="D75" s="62" t="s">
        <v>172</v>
      </c>
      <c r="E75" s="147">
        <v>2015</v>
      </c>
      <c r="F75" s="64">
        <v>1.010416666666667</v>
      </c>
      <c r="G75" s="136">
        <v>1.0131365740740741</v>
      </c>
      <c r="H75" s="136">
        <f t="shared" si="3"/>
        <v>2.7199074074071294E-3</v>
      </c>
      <c r="I75" s="271">
        <f>(H75-H70)</f>
        <v>3.2407407407419875E-4</v>
      </c>
    </row>
    <row r="76" spans="1:9" ht="14.4" customHeight="1" x14ac:dyDescent="0.3">
      <c r="A76" s="270" t="s">
        <v>28</v>
      </c>
      <c r="B76" s="62" t="s">
        <v>219</v>
      </c>
      <c r="C76" s="60" t="s">
        <v>220</v>
      </c>
      <c r="D76" s="60" t="s">
        <v>221</v>
      </c>
      <c r="E76" s="147">
        <v>2015</v>
      </c>
      <c r="F76" s="73">
        <v>1.010416666666667</v>
      </c>
      <c r="G76" s="136">
        <v>1.0131712962962962</v>
      </c>
      <c r="H76" s="136">
        <f t="shared" si="3"/>
        <v>2.7546296296292461E-3</v>
      </c>
      <c r="I76" s="271">
        <f>(H76-H70)</f>
        <v>3.5879629629631538E-4</v>
      </c>
    </row>
    <row r="77" spans="1:9" ht="14.4" customHeight="1" x14ac:dyDescent="0.3">
      <c r="A77" s="270" t="s">
        <v>32</v>
      </c>
      <c r="B77" s="62" t="s">
        <v>195</v>
      </c>
      <c r="C77" s="62" t="s">
        <v>196</v>
      </c>
      <c r="D77" s="62" t="s">
        <v>102</v>
      </c>
      <c r="E77" s="76">
        <v>2016</v>
      </c>
      <c r="F77" s="73">
        <v>1.010416666666667</v>
      </c>
      <c r="G77" s="136">
        <v>1.0132060185185185</v>
      </c>
      <c r="H77" s="136">
        <f t="shared" si="3"/>
        <v>2.7893518518515847E-3</v>
      </c>
      <c r="I77" s="271">
        <f>(H77-H70)</f>
        <v>3.9351851851865405E-4</v>
      </c>
    </row>
    <row r="78" spans="1:9" ht="14.4" customHeight="1" x14ac:dyDescent="0.3">
      <c r="A78" s="270" t="s">
        <v>35</v>
      </c>
      <c r="B78" s="62" t="s">
        <v>213</v>
      </c>
      <c r="C78" s="60" t="s">
        <v>214</v>
      </c>
      <c r="D78" s="60" t="s">
        <v>215</v>
      </c>
      <c r="E78" s="147">
        <v>2016</v>
      </c>
      <c r="F78" s="73">
        <v>1.010416666666667</v>
      </c>
      <c r="G78" s="136">
        <v>1.0132291666666666</v>
      </c>
      <c r="H78" s="136">
        <f t="shared" si="3"/>
        <v>2.8124999999996625E-3</v>
      </c>
      <c r="I78" s="271">
        <f>(H78-H70)</f>
        <v>4.166666666667318E-4</v>
      </c>
    </row>
    <row r="79" spans="1:9" ht="14.4" customHeight="1" x14ac:dyDescent="0.3">
      <c r="A79" s="270" t="s">
        <v>39</v>
      </c>
      <c r="B79" s="62" t="s">
        <v>199</v>
      </c>
      <c r="C79" s="62" t="s">
        <v>200</v>
      </c>
      <c r="D79" s="62" t="s">
        <v>102</v>
      </c>
      <c r="E79" s="76">
        <v>2015</v>
      </c>
      <c r="F79" s="64">
        <v>1.010416666666667</v>
      </c>
      <c r="G79" s="136">
        <v>1.0132523148148147</v>
      </c>
      <c r="H79" s="136">
        <f t="shared" si="3"/>
        <v>2.8356481481477402E-3</v>
      </c>
      <c r="I79" s="271">
        <f>(H79-H70)</f>
        <v>4.3981481481480955E-4</v>
      </c>
    </row>
    <row r="80" spans="1:9" ht="14.4" customHeight="1" x14ac:dyDescent="0.3">
      <c r="A80" s="270" t="s">
        <v>42</v>
      </c>
      <c r="B80" s="62" t="s">
        <v>209</v>
      </c>
      <c r="C80" s="62" t="s">
        <v>210</v>
      </c>
      <c r="D80" s="62" t="s">
        <v>172</v>
      </c>
      <c r="E80" s="147">
        <v>2016</v>
      </c>
      <c r="F80" s="73">
        <v>1.010416666666667</v>
      </c>
      <c r="G80" s="136">
        <v>1.0133217592592592</v>
      </c>
      <c r="H80" s="136">
        <f t="shared" si="3"/>
        <v>2.9050925925921955E-3</v>
      </c>
      <c r="I80" s="271">
        <f>(H80-H70)</f>
        <v>5.0925925925926485E-4</v>
      </c>
    </row>
    <row r="81" spans="1:9" ht="14.4" customHeight="1" x14ac:dyDescent="0.3">
      <c r="A81" s="270" t="s">
        <v>47</v>
      </c>
      <c r="B81" s="62" t="s">
        <v>193</v>
      </c>
      <c r="C81" s="62" t="s">
        <v>194</v>
      </c>
      <c r="D81" s="62" t="s">
        <v>102</v>
      </c>
      <c r="E81" s="76">
        <v>2016</v>
      </c>
      <c r="F81" s="64">
        <v>1.010416666666667</v>
      </c>
      <c r="G81" s="136">
        <v>1.0135069444444444</v>
      </c>
      <c r="H81" s="136">
        <f t="shared" si="3"/>
        <v>3.0902777777774837E-3</v>
      </c>
      <c r="I81" s="271">
        <f>(H81-H70)</f>
        <v>6.94444444444553E-4</v>
      </c>
    </row>
    <row r="82" spans="1:9" ht="14.4" customHeight="1" thickBot="1" x14ac:dyDescent="0.35">
      <c r="A82" s="272" t="s">
        <v>50</v>
      </c>
      <c r="B82" s="273" t="s">
        <v>203</v>
      </c>
      <c r="C82" s="274" t="s">
        <v>204</v>
      </c>
      <c r="D82" s="273" t="s">
        <v>172</v>
      </c>
      <c r="E82" s="275">
        <v>2016</v>
      </c>
      <c r="F82" s="276">
        <v>1.010416666666667</v>
      </c>
      <c r="G82" s="277">
        <v>1.0187152777777777</v>
      </c>
      <c r="H82" s="277">
        <f t="shared" si="3"/>
        <v>8.298611111110743E-3</v>
      </c>
      <c r="I82" s="278">
        <f>(H82-H70)</f>
        <v>5.9027777777778123E-3</v>
      </c>
    </row>
    <row r="83" spans="1:9" ht="14.4" customHeight="1" thickBot="1" x14ac:dyDescent="0.35"/>
    <row r="84" spans="1:9" ht="28.2" customHeight="1" x14ac:dyDescent="0.3">
      <c r="A84" s="381" t="s">
        <v>533</v>
      </c>
      <c r="B84" s="382"/>
      <c r="C84" s="382"/>
      <c r="D84" s="382"/>
      <c r="E84" s="382"/>
      <c r="F84" s="382"/>
      <c r="G84" s="382"/>
      <c r="H84" s="382"/>
      <c r="I84" s="383"/>
    </row>
    <row r="85" spans="1:9" ht="28.8" customHeight="1" x14ac:dyDescent="0.3">
      <c r="A85" s="392" t="s">
        <v>521</v>
      </c>
      <c r="B85" s="390"/>
      <c r="C85" s="390"/>
      <c r="D85" s="390"/>
      <c r="E85" s="390"/>
      <c r="F85" s="390"/>
      <c r="G85" s="390"/>
      <c r="H85" s="390"/>
      <c r="I85" s="409"/>
    </row>
    <row r="86" spans="1:9" ht="14.4" customHeight="1" x14ac:dyDescent="0.3">
      <c r="A86" s="331" t="s">
        <v>92</v>
      </c>
      <c r="B86" s="332" t="s">
        <v>93</v>
      </c>
      <c r="C86" s="332" t="s">
        <v>94</v>
      </c>
      <c r="D86" s="332" t="s">
        <v>95</v>
      </c>
      <c r="E86" s="332" t="s">
        <v>96</v>
      </c>
      <c r="F86" s="332" t="s">
        <v>97</v>
      </c>
      <c r="G86" s="332" t="s">
        <v>98</v>
      </c>
      <c r="H86" s="332" t="s">
        <v>99</v>
      </c>
      <c r="I86" s="333" t="s">
        <v>100</v>
      </c>
    </row>
    <row r="87" spans="1:9" ht="14.4" customHeight="1" x14ac:dyDescent="0.3">
      <c r="A87" s="323" t="s">
        <v>5</v>
      </c>
      <c r="B87" s="83" t="s">
        <v>257</v>
      </c>
      <c r="C87" s="83" t="s">
        <v>258</v>
      </c>
      <c r="D87" s="83" t="s">
        <v>172</v>
      </c>
      <c r="E87" s="78">
        <v>2013</v>
      </c>
      <c r="F87" s="84">
        <v>45578.013888888891</v>
      </c>
      <c r="G87" s="84">
        <v>45578.016145833331</v>
      </c>
      <c r="H87" s="312">
        <f t="shared" ref="H87:H100" si="4">SUM(G87-F87)</f>
        <v>2.2569444408873096E-3</v>
      </c>
      <c r="I87" s="324"/>
    </row>
    <row r="88" spans="1:9" ht="14.4" customHeight="1" x14ac:dyDescent="0.3">
      <c r="A88" s="323" t="s">
        <v>11</v>
      </c>
      <c r="B88" s="83" t="s">
        <v>251</v>
      </c>
      <c r="C88" s="83" t="s">
        <v>252</v>
      </c>
      <c r="D88" s="83" t="s">
        <v>102</v>
      </c>
      <c r="E88" s="78">
        <v>2013</v>
      </c>
      <c r="F88" s="84">
        <v>45578.013888888891</v>
      </c>
      <c r="G88" s="84">
        <v>45578.016157407408</v>
      </c>
      <c r="H88" s="312">
        <f t="shared" si="4"/>
        <v>2.268518517666962E-3</v>
      </c>
      <c r="I88" s="324">
        <f>(H88-H87)</f>
        <v>1.1574076779652387E-5</v>
      </c>
    </row>
    <row r="89" spans="1:9" ht="14.4" customHeight="1" x14ac:dyDescent="0.3">
      <c r="A89" s="323" t="s">
        <v>14</v>
      </c>
      <c r="B89" s="83" t="s">
        <v>249</v>
      </c>
      <c r="C89" s="83" t="s">
        <v>250</v>
      </c>
      <c r="D89" s="83" t="s">
        <v>102</v>
      </c>
      <c r="E89" s="78">
        <v>2013</v>
      </c>
      <c r="F89" s="84">
        <v>45578.013888888891</v>
      </c>
      <c r="G89" s="84">
        <v>45578.016261574077</v>
      </c>
      <c r="H89" s="312">
        <f t="shared" si="4"/>
        <v>2.3726851868559606E-3</v>
      </c>
      <c r="I89" s="324">
        <f>(H89-H87)</f>
        <v>1.1574074596865103E-4</v>
      </c>
    </row>
    <row r="90" spans="1:9" ht="14.4" customHeight="1" x14ac:dyDescent="0.3">
      <c r="A90" s="323" t="s">
        <v>18</v>
      </c>
      <c r="B90" s="83" t="s">
        <v>261</v>
      </c>
      <c r="C90" s="83" t="s">
        <v>262</v>
      </c>
      <c r="D90" s="83" t="s">
        <v>263</v>
      </c>
      <c r="E90" s="78">
        <v>2014</v>
      </c>
      <c r="F90" s="84">
        <v>45578.013888888891</v>
      </c>
      <c r="G90" s="84">
        <v>45578.016377314816</v>
      </c>
      <c r="H90" s="312">
        <f t="shared" si="4"/>
        <v>2.488425925548654E-3</v>
      </c>
      <c r="I90" s="324">
        <f>(H90-H87)</f>
        <v>2.3148148466134444E-4</v>
      </c>
    </row>
    <row r="91" spans="1:9" ht="14.4" customHeight="1" x14ac:dyDescent="0.3">
      <c r="A91" s="323" t="s">
        <v>21</v>
      </c>
      <c r="B91" s="83" t="s">
        <v>247</v>
      </c>
      <c r="C91" s="83" t="s">
        <v>248</v>
      </c>
      <c r="D91" s="83" t="s">
        <v>102</v>
      </c>
      <c r="E91" s="78">
        <v>2013</v>
      </c>
      <c r="F91" s="84">
        <v>45578.013888888891</v>
      </c>
      <c r="G91" s="84">
        <v>45578.016388888886</v>
      </c>
      <c r="H91" s="312">
        <f t="shared" si="4"/>
        <v>2.4999999950523488E-3</v>
      </c>
      <c r="I91" s="324">
        <f>(H91-H87)</f>
        <v>2.4305555416503921E-4</v>
      </c>
    </row>
    <row r="92" spans="1:9" ht="14.4" customHeight="1" x14ac:dyDescent="0.3">
      <c r="A92" s="323" t="s">
        <v>25</v>
      </c>
      <c r="B92" s="83" t="s">
        <v>245</v>
      </c>
      <c r="C92" s="83" t="s">
        <v>246</v>
      </c>
      <c r="D92" s="83" t="s">
        <v>102</v>
      </c>
      <c r="E92" s="78">
        <v>2012</v>
      </c>
      <c r="F92" s="84">
        <v>45578.013888888891</v>
      </c>
      <c r="G92" s="84">
        <v>45578.016412037039</v>
      </c>
      <c r="H92" s="312">
        <f t="shared" si="4"/>
        <v>2.5231481486116536E-3</v>
      </c>
      <c r="I92" s="324">
        <f>(H92-H87)</f>
        <v>2.6620370772434399E-4</v>
      </c>
    </row>
    <row r="93" spans="1:9" ht="14.4" customHeight="1" x14ac:dyDescent="0.3">
      <c r="A93" s="323" t="s">
        <v>28</v>
      </c>
      <c r="B93" s="83" t="s">
        <v>255</v>
      </c>
      <c r="C93" s="83" t="s">
        <v>256</v>
      </c>
      <c r="D93" s="83" t="s">
        <v>172</v>
      </c>
      <c r="E93" s="78">
        <v>2013</v>
      </c>
      <c r="F93" s="84">
        <v>45578.013888888891</v>
      </c>
      <c r="G93" s="84">
        <v>45578.016435185185</v>
      </c>
      <c r="H93" s="312">
        <f t="shared" si="4"/>
        <v>2.5462962948950008E-3</v>
      </c>
      <c r="I93" s="324">
        <f>(H93-H789)</f>
        <v>2.5462962948950008E-3</v>
      </c>
    </row>
    <row r="94" spans="1:9" ht="14.4" customHeight="1" x14ac:dyDescent="0.3">
      <c r="A94" s="323" t="s">
        <v>32</v>
      </c>
      <c r="B94" s="83" t="s">
        <v>264</v>
      </c>
      <c r="C94" s="83" t="s">
        <v>265</v>
      </c>
      <c r="D94" s="83" t="s">
        <v>102</v>
      </c>
      <c r="E94" s="78">
        <v>2013</v>
      </c>
      <c r="F94" s="84">
        <v>45578.013888888891</v>
      </c>
      <c r="G94" s="84">
        <v>45578.016527777778</v>
      </c>
      <c r="H94" s="312">
        <f t="shared" si="4"/>
        <v>2.638888887304347E-3</v>
      </c>
      <c r="I94" s="324">
        <f>(H94-H87)</f>
        <v>3.819444464170374E-4</v>
      </c>
    </row>
    <row r="95" spans="1:9" ht="14.4" customHeight="1" x14ac:dyDescent="0.3">
      <c r="A95" s="323" t="s">
        <v>35</v>
      </c>
      <c r="B95" s="83" t="s">
        <v>266</v>
      </c>
      <c r="C95" s="83" t="s">
        <v>267</v>
      </c>
      <c r="D95" s="83" t="s">
        <v>102</v>
      </c>
      <c r="E95" s="78">
        <v>2013</v>
      </c>
      <c r="F95" s="84">
        <v>45578.013888888891</v>
      </c>
      <c r="G95" s="84">
        <v>45578.01662037037</v>
      </c>
      <c r="H95" s="312">
        <f t="shared" si="4"/>
        <v>2.7314814797136933E-3</v>
      </c>
      <c r="I95" s="324">
        <f>(H95-H87)</f>
        <v>4.7453703882638365E-4</v>
      </c>
    </row>
    <row r="96" spans="1:9" ht="14.4" customHeight="1" x14ac:dyDescent="0.3">
      <c r="A96" s="323" t="s">
        <v>39</v>
      </c>
      <c r="B96" s="83" t="s">
        <v>241</v>
      </c>
      <c r="C96" s="83" t="s">
        <v>242</v>
      </c>
      <c r="D96" s="83" t="s">
        <v>102</v>
      </c>
      <c r="E96" s="78">
        <v>2013</v>
      </c>
      <c r="F96" s="84">
        <v>45578.013888888891</v>
      </c>
      <c r="G96" s="84">
        <v>45578.016655092593</v>
      </c>
      <c r="H96" s="312">
        <f t="shared" si="4"/>
        <v>2.7662037027766928E-3</v>
      </c>
      <c r="I96" s="324">
        <f>(H96-H87)</f>
        <v>5.092592618893832E-4</v>
      </c>
    </row>
    <row r="97" spans="1:9" ht="14.4" customHeight="1" x14ac:dyDescent="0.3">
      <c r="A97" s="323" t="s">
        <v>42</v>
      </c>
      <c r="B97" s="83" t="s">
        <v>239</v>
      </c>
      <c r="C97" s="83" t="s">
        <v>240</v>
      </c>
      <c r="D97" s="83" t="s">
        <v>102</v>
      </c>
      <c r="E97" s="78">
        <v>2013</v>
      </c>
      <c r="F97" s="84">
        <v>45578.013888888891</v>
      </c>
      <c r="G97" s="84">
        <v>45578.016689814816</v>
      </c>
      <c r="H97" s="312">
        <f t="shared" si="4"/>
        <v>2.8009259258396924E-3</v>
      </c>
      <c r="I97" s="324">
        <f>(H97-H87)</f>
        <v>5.4398148495238274E-4</v>
      </c>
    </row>
    <row r="98" spans="1:9" ht="14.4" customHeight="1" x14ac:dyDescent="0.3">
      <c r="A98" s="323" t="s">
        <v>47</v>
      </c>
      <c r="B98" s="83" t="s">
        <v>259</v>
      </c>
      <c r="C98" s="83" t="s">
        <v>260</v>
      </c>
      <c r="D98" s="83" t="s">
        <v>215</v>
      </c>
      <c r="E98" s="78">
        <v>2014</v>
      </c>
      <c r="F98" s="84">
        <v>45578.013888888891</v>
      </c>
      <c r="G98" s="84">
        <v>45578.016747685186</v>
      </c>
      <c r="H98" s="312">
        <f t="shared" si="4"/>
        <v>2.8587962951860391E-3</v>
      </c>
      <c r="I98" s="324">
        <f>(H98-H87)</f>
        <v>6.0185185429872945E-4</v>
      </c>
    </row>
    <row r="99" spans="1:9" ht="14.4" customHeight="1" x14ac:dyDescent="0.3">
      <c r="A99" s="323" t="s">
        <v>50</v>
      </c>
      <c r="B99" s="83" t="s">
        <v>253</v>
      </c>
      <c r="C99" s="83" t="s">
        <v>254</v>
      </c>
      <c r="D99" s="83" t="s">
        <v>102</v>
      </c>
      <c r="E99" s="78">
        <v>2013</v>
      </c>
      <c r="F99" s="84">
        <v>45578.013888888891</v>
      </c>
      <c r="G99" s="84">
        <v>45578.016759259262</v>
      </c>
      <c r="H99" s="312">
        <f t="shared" si="4"/>
        <v>2.8703703719656914E-3</v>
      </c>
      <c r="I99" s="324">
        <f>(H99-H88)</f>
        <v>6.0185185429872945E-4</v>
      </c>
    </row>
    <row r="100" spans="1:9" ht="14.4" customHeight="1" thickBot="1" x14ac:dyDescent="0.35">
      <c r="A100" s="325" t="s">
        <v>54</v>
      </c>
      <c r="B100" s="326" t="s">
        <v>243</v>
      </c>
      <c r="C100" s="326" t="s">
        <v>244</v>
      </c>
      <c r="D100" s="326" t="s">
        <v>102</v>
      </c>
      <c r="E100" s="327">
        <v>2013</v>
      </c>
      <c r="F100" s="328">
        <v>45578.013888888891</v>
      </c>
      <c r="G100" s="328">
        <v>45578.016851851855</v>
      </c>
      <c r="H100" s="329">
        <f t="shared" si="4"/>
        <v>2.9629629643750377E-3</v>
      </c>
      <c r="I100" s="330">
        <f>(H100-H87)</f>
        <v>7.0601852348772809E-4</v>
      </c>
    </row>
    <row r="101" spans="1:9" ht="108.6" customHeight="1" thickBot="1" x14ac:dyDescent="0.35"/>
    <row r="102" spans="1:9" ht="31.8" customHeight="1" x14ac:dyDescent="0.3">
      <c r="A102" s="381" t="s">
        <v>533</v>
      </c>
      <c r="B102" s="382"/>
      <c r="C102" s="382"/>
      <c r="D102" s="382"/>
      <c r="E102" s="382"/>
      <c r="F102" s="382"/>
      <c r="G102" s="382"/>
      <c r="H102" s="382"/>
      <c r="I102" s="383"/>
    </row>
    <row r="103" spans="1:9" ht="28.8" customHeight="1" x14ac:dyDescent="0.3">
      <c r="A103" s="400" t="s">
        <v>520</v>
      </c>
      <c r="B103" s="401"/>
      <c r="C103" s="401"/>
      <c r="D103" s="401"/>
      <c r="E103" s="401"/>
      <c r="F103" s="401"/>
      <c r="G103" s="401"/>
      <c r="H103" s="401"/>
      <c r="I103" s="402"/>
    </row>
    <row r="104" spans="1:9" ht="14.4" customHeight="1" x14ac:dyDescent="0.3">
      <c r="A104" s="320" t="s">
        <v>92</v>
      </c>
      <c r="B104" s="321" t="s">
        <v>93</v>
      </c>
      <c r="C104" s="321" t="s">
        <v>94</v>
      </c>
      <c r="D104" s="321" t="s">
        <v>95</v>
      </c>
      <c r="E104" s="321" t="s">
        <v>96</v>
      </c>
      <c r="F104" s="321" t="s">
        <v>97</v>
      </c>
      <c r="G104" s="321" t="s">
        <v>98</v>
      </c>
      <c r="H104" s="321" t="s">
        <v>99</v>
      </c>
      <c r="I104" s="322" t="s">
        <v>100</v>
      </c>
    </row>
    <row r="105" spans="1:9" ht="14.4" customHeight="1" x14ac:dyDescent="0.3">
      <c r="A105" s="270" t="s">
        <v>5</v>
      </c>
      <c r="B105" s="62" t="s">
        <v>300</v>
      </c>
      <c r="C105" s="62" t="s">
        <v>301</v>
      </c>
      <c r="D105" s="62" t="s">
        <v>102</v>
      </c>
      <c r="E105" s="93">
        <v>2013</v>
      </c>
      <c r="F105" s="64">
        <v>1.0173611111111109</v>
      </c>
      <c r="G105" s="136">
        <v>1.0197569444444445</v>
      </c>
      <c r="H105" s="136">
        <f t="shared" ref="H105:H119" si="5">SUM(G105-F105)</f>
        <v>2.3958333333335968E-3</v>
      </c>
      <c r="I105" s="271"/>
    </row>
    <row r="106" spans="1:9" ht="14.4" customHeight="1" x14ac:dyDescent="0.3">
      <c r="A106" s="270" t="s">
        <v>11</v>
      </c>
      <c r="B106" s="62" t="s">
        <v>306</v>
      </c>
      <c r="C106" s="60" t="s">
        <v>307</v>
      </c>
      <c r="D106" s="62" t="s">
        <v>102</v>
      </c>
      <c r="E106" s="93">
        <v>2014</v>
      </c>
      <c r="F106" s="64">
        <v>1.0173611111111109</v>
      </c>
      <c r="G106" s="136">
        <v>1.019826388888889</v>
      </c>
      <c r="H106" s="136">
        <f t="shared" si="5"/>
        <v>2.4652777777780521E-3</v>
      </c>
      <c r="I106" s="271">
        <f>(H106-H105)</f>
        <v>6.94444444444553E-5</v>
      </c>
    </row>
    <row r="107" spans="1:9" ht="14.4" customHeight="1" x14ac:dyDescent="0.3">
      <c r="A107" s="270" t="s">
        <v>14</v>
      </c>
      <c r="B107" s="62" t="s">
        <v>316</v>
      </c>
      <c r="C107" s="62" t="s">
        <v>317</v>
      </c>
      <c r="D107" s="62" t="s">
        <v>172</v>
      </c>
      <c r="E107" s="93">
        <v>2014</v>
      </c>
      <c r="F107" s="64">
        <v>1.0173611111111109</v>
      </c>
      <c r="G107" s="136">
        <v>1.019837962962963</v>
      </c>
      <c r="H107" s="136">
        <f t="shared" si="5"/>
        <v>2.476851851852091E-3</v>
      </c>
      <c r="I107" s="271">
        <f>(H107-H105)</f>
        <v>8.1018518518494176E-5</v>
      </c>
    </row>
    <row r="108" spans="1:9" ht="14.4" customHeight="1" x14ac:dyDescent="0.3">
      <c r="A108" s="270" t="s">
        <v>18</v>
      </c>
      <c r="B108" s="62" t="s">
        <v>325</v>
      </c>
      <c r="C108" s="62" t="s">
        <v>326</v>
      </c>
      <c r="D108" s="62" t="s">
        <v>126</v>
      </c>
      <c r="E108" s="93">
        <v>2014</v>
      </c>
      <c r="F108" s="64">
        <v>1.0173611111111109</v>
      </c>
      <c r="G108" s="136">
        <v>1.0198726851851851</v>
      </c>
      <c r="H108" s="136">
        <f t="shared" si="5"/>
        <v>2.5115740740742076E-3</v>
      </c>
      <c r="I108" s="271">
        <f>(H108-H105)</f>
        <v>1.157407407406108E-4</v>
      </c>
    </row>
    <row r="109" spans="1:9" ht="14.4" customHeight="1" x14ac:dyDescent="0.3">
      <c r="A109" s="270" t="s">
        <v>21</v>
      </c>
      <c r="B109" s="62" t="s">
        <v>298</v>
      </c>
      <c r="C109" s="62" t="s">
        <v>299</v>
      </c>
      <c r="D109" s="62" t="s">
        <v>102</v>
      </c>
      <c r="E109" s="93">
        <v>2014</v>
      </c>
      <c r="F109" s="64">
        <v>1.0173611111111109</v>
      </c>
      <c r="G109" s="136">
        <v>1.0198958333333332</v>
      </c>
      <c r="H109" s="136">
        <f t="shared" si="5"/>
        <v>2.5347222222222854E-3</v>
      </c>
      <c r="I109" s="271">
        <f>(H109-S175)</f>
        <v>2.5347222222222854E-3</v>
      </c>
    </row>
    <row r="110" spans="1:9" ht="14.4" customHeight="1" x14ac:dyDescent="0.3">
      <c r="A110" s="270" t="s">
        <v>25</v>
      </c>
      <c r="B110" s="62" t="s">
        <v>304</v>
      </c>
      <c r="C110" s="62" t="s">
        <v>305</v>
      </c>
      <c r="D110" s="62" t="s">
        <v>102</v>
      </c>
      <c r="E110" s="93">
        <v>2014</v>
      </c>
      <c r="F110" s="64">
        <v>1.0173611111111109</v>
      </c>
      <c r="G110" s="136">
        <v>1.0199074074074075</v>
      </c>
      <c r="H110" s="136">
        <f t="shared" si="5"/>
        <v>2.5462962962965463E-3</v>
      </c>
      <c r="I110" s="271">
        <f>(H110-H105)</f>
        <v>1.5046296296294948E-4</v>
      </c>
    </row>
    <row r="111" spans="1:9" ht="14.4" customHeight="1" x14ac:dyDescent="0.3">
      <c r="A111" s="270" t="s">
        <v>28</v>
      </c>
      <c r="B111" s="62" t="s">
        <v>312</v>
      </c>
      <c r="C111" s="62" t="s">
        <v>313</v>
      </c>
      <c r="D111" s="62" t="s">
        <v>172</v>
      </c>
      <c r="E111" s="93">
        <v>2014</v>
      </c>
      <c r="F111" s="64">
        <v>1.0173611111111109</v>
      </c>
      <c r="G111" s="136">
        <v>1.0199189814814815</v>
      </c>
      <c r="H111" s="136">
        <f t="shared" si="5"/>
        <v>2.5578703703705852E-3</v>
      </c>
      <c r="I111" s="271">
        <f>(H111-H105)</f>
        <v>1.6203703703698835E-4</v>
      </c>
    </row>
    <row r="112" spans="1:9" ht="14.4" customHeight="1" x14ac:dyDescent="0.3">
      <c r="A112" s="270" t="s">
        <v>32</v>
      </c>
      <c r="B112" s="62" t="s">
        <v>308</v>
      </c>
      <c r="C112" s="62" t="s">
        <v>309</v>
      </c>
      <c r="D112" s="62" t="s">
        <v>102</v>
      </c>
      <c r="E112" s="93">
        <v>2014</v>
      </c>
      <c r="F112" s="64">
        <v>1.0173611111111109</v>
      </c>
      <c r="G112" s="136">
        <v>1.0199421296296296</v>
      </c>
      <c r="H112" s="136">
        <f t="shared" si="5"/>
        <v>2.5810185185186629E-3</v>
      </c>
      <c r="I112" s="271">
        <f>(H112-H105)</f>
        <v>1.851851851850661E-4</v>
      </c>
    </row>
    <row r="113" spans="1:9" ht="14.4" customHeight="1" x14ac:dyDescent="0.3">
      <c r="A113" s="270" t="s">
        <v>35</v>
      </c>
      <c r="B113" s="62" t="s">
        <v>322</v>
      </c>
      <c r="C113" s="62" t="s">
        <v>323</v>
      </c>
      <c r="D113" s="62" t="s">
        <v>324</v>
      </c>
      <c r="E113" s="93">
        <v>2013</v>
      </c>
      <c r="F113" s="64">
        <v>1.0173611111111109</v>
      </c>
      <c r="G113" s="136">
        <v>1.0199768518518519</v>
      </c>
      <c r="H113" s="136">
        <f t="shared" si="5"/>
        <v>2.6157407407410016E-3</v>
      </c>
      <c r="I113" s="271">
        <f>(H113-H105)</f>
        <v>2.1990740740740478E-4</v>
      </c>
    </row>
    <row r="114" spans="1:9" ht="14.4" customHeight="1" x14ac:dyDescent="0.3">
      <c r="A114" s="270" t="s">
        <v>39</v>
      </c>
      <c r="B114" s="62" t="s">
        <v>314</v>
      </c>
      <c r="C114" s="62" t="s">
        <v>315</v>
      </c>
      <c r="D114" s="62" t="s">
        <v>172</v>
      </c>
      <c r="E114" s="93">
        <v>2014</v>
      </c>
      <c r="F114" s="64">
        <v>1.0173611111111109</v>
      </c>
      <c r="G114" s="136">
        <v>1.0200462962962964</v>
      </c>
      <c r="H114" s="136">
        <f t="shared" si="5"/>
        <v>2.6851851851854569E-3</v>
      </c>
      <c r="I114" s="271">
        <f>(H114-H105)</f>
        <v>2.8935185185186008E-4</v>
      </c>
    </row>
    <row r="115" spans="1:9" ht="14.4" customHeight="1" x14ac:dyDescent="0.3">
      <c r="A115" s="270" t="s">
        <v>42</v>
      </c>
      <c r="B115" s="62" t="s">
        <v>327</v>
      </c>
      <c r="C115" s="62" t="s">
        <v>328</v>
      </c>
      <c r="D115" s="62" t="s">
        <v>215</v>
      </c>
      <c r="E115" s="93">
        <v>2013</v>
      </c>
      <c r="F115" s="64">
        <v>1.0173611111111109</v>
      </c>
      <c r="G115" s="136">
        <v>1.0201388888888889</v>
      </c>
      <c r="H115" s="136">
        <f t="shared" si="5"/>
        <v>2.77777777777799E-3</v>
      </c>
      <c r="I115" s="271">
        <f>(H115-H115)</f>
        <v>0</v>
      </c>
    </row>
    <row r="116" spans="1:9" ht="14.4" customHeight="1" x14ac:dyDescent="0.3">
      <c r="A116" s="270" t="s">
        <v>47</v>
      </c>
      <c r="B116" s="62" t="s">
        <v>318</v>
      </c>
      <c r="C116" s="62" t="s">
        <v>319</v>
      </c>
      <c r="D116" s="62" t="s">
        <v>172</v>
      </c>
      <c r="E116" s="93">
        <v>2014</v>
      </c>
      <c r="F116" s="64">
        <v>1.0173611111111109</v>
      </c>
      <c r="G116" s="136">
        <v>1.020162037037037</v>
      </c>
      <c r="H116" s="136">
        <f t="shared" si="5"/>
        <v>2.8009259259260677E-3</v>
      </c>
      <c r="I116" s="271">
        <f>(H116-H105)</f>
        <v>4.0509259259247088E-4</v>
      </c>
    </row>
    <row r="117" spans="1:9" ht="14.4" customHeight="1" x14ac:dyDescent="0.3">
      <c r="A117" s="270" t="s">
        <v>50</v>
      </c>
      <c r="B117" s="62" t="s">
        <v>302</v>
      </c>
      <c r="C117" s="68" t="s">
        <v>303</v>
      </c>
      <c r="D117" s="62" t="s">
        <v>102</v>
      </c>
      <c r="E117" s="77">
        <v>2014</v>
      </c>
      <c r="F117" s="64">
        <v>1.0173611111111109</v>
      </c>
      <c r="G117" s="136">
        <v>1.020173611111111</v>
      </c>
      <c r="H117" s="136">
        <f t="shared" si="5"/>
        <v>2.8125000000001066E-3</v>
      </c>
      <c r="I117" s="271">
        <f>(H117-H105)</f>
        <v>4.1666666666650976E-4</v>
      </c>
    </row>
    <row r="118" spans="1:9" ht="14.4" customHeight="1" x14ac:dyDescent="0.3">
      <c r="A118" s="270" t="s">
        <v>54</v>
      </c>
      <c r="B118" s="62" t="s">
        <v>310</v>
      </c>
      <c r="C118" s="62" t="s">
        <v>311</v>
      </c>
      <c r="D118" s="62" t="s">
        <v>102</v>
      </c>
      <c r="E118" s="93">
        <v>2013</v>
      </c>
      <c r="F118" s="64">
        <v>1.0173611111111109</v>
      </c>
      <c r="G118" s="136">
        <v>1.0203472222222223</v>
      </c>
      <c r="H118" s="136">
        <f t="shared" si="5"/>
        <v>2.9861111111113559E-3</v>
      </c>
      <c r="I118" s="271">
        <f>(H118-H105)</f>
        <v>5.9027777777775903E-4</v>
      </c>
    </row>
    <row r="119" spans="1:9" ht="14.4" customHeight="1" thickBot="1" x14ac:dyDescent="0.35">
      <c r="A119" s="272" t="s">
        <v>57</v>
      </c>
      <c r="B119" s="273" t="s">
        <v>320</v>
      </c>
      <c r="C119" s="273" t="s">
        <v>321</v>
      </c>
      <c r="D119" s="273" t="s">
        <v>172</v>
      </c>
      <c r="E119" s="279">
        <v>2014</v>
      </c>
      <c r="F119" s="276">
        <v>1.0173611111111109</v>
      </c>
      <c r="G119" s="277">
        <v>1.0203819444444444</v>
      </c>
      <c r="H119" s="277">
        <f t="shared" si="5"/>
        <v>3.0208333333334725E-3</v>
      </c>
      <c r="I119" s="278">
        <f>(H119-H105)</f>
        <v>6.2499999999987566E-4</v>
      </c>
    </row>
    <row r="120" spans="1:9" ht="14.4" customHeight="1" thickBot="1" x14ac:dyDescent="0.35"/>
    <row r="121" spans="1:9" ht="29.4" customHeight="1" x14ac:dyDescent="0.3">
      <c r="A121" s="381" t="s">
        <v>533</v>
      </c>
      <c r="B121" s="382"/>
      <c r="C121" s="382"/>
      <c r="D121" s="382"/>
      <c r="E121" s="382"/>
      <c r="F121" s="382"/>
      <c r="G121" s="382"/>
      <c r="H121" s="382"/>
      <c r="I121" s="383"/>
    </row>
    <row r="122" spans="1:9" ht="31.2" customHeight="1" x14ac:dyDescent="0.3">
      <c r="A122" s="397" t="s">
        <v>531</v>
      </c>
      <c r="B122" s="403"/>
      <c r="C122" s="403"/>
      <c r="D122" s="403"/>
      <c r="E122" s="403"/>
      <c r="F122" s="403"/>
      <c r="G122" s="403"/>
      <c r="H122" s="403"/>
      <c r="I122" s="404"/>
    </row>
    <row r="123" spans="1:9" ht="14.4" customHeight="1" x14ac:dyDescent="0.3">
      <c r="A123" s="313" t="s">
        <v>92</v>
      </c>
      <c r="B123" s="314" t="s">
        <v>93</v>
      </c>
      <c r="C123" s="314" t="s">
        <v>94</v>
      </c>
      <c r="D123" s="314" t="s">
        <v>95</v>
      </c>
      <c r="E123" s="314" t="s">
        <v>96</v>
      </c>
      <c r="F123" s="314" t="s">
        <v>97</v>
      </c>
      <c r="G123" s="314" t="s">
        <v>98</v>
      </c>
      <c r="H123" s="314" t="s">
        <v>99</v>
      </c>
      <c r="I123" s="315" t="s">
        <v>433</v>
      </c>
    </row>
    <row r="124" spans="1:9" ht="14.4" customHeight="1" x14ac:dyDescent="0.3">
      <c r="A124" s="280" t="s">
        <v>5</v>
      </c>
      <c r="B124" s="196" t="s">
        <v>57</v>
      </c>
      <c r="C124" s="197" t="s">
        <v>434</v>
      </c>
      <c r="D124" s="197" t="s">
        <v>435</v>
      </c>
      <c r="E124" s="198">
        <v>2011</v>
      </c>
      <c r="F124" s="199">
        <v>45578.020833333336</v>
      </c>
      <c r="G124" s="199">
        <v>45578.025289351855</v>
      </c>
      <c r="H124" s="200">
        <f t="shared" ref="H124:H135" si="6">SUM(G124-F124)</f>
        <v>4.4560185197042301E-3</v>
      </c>
      <c r="I124" s="281"/>
    </row>
    <row r="125" spans="1:9" ht="14.4" customHeight="1" x14ac:dyDescent="0.3">
      <c r="A125" s="280" t="s">
        <v>11</v>
      </c>
      <c r="B125" s="196" t="s">
        <v>47</v>
      </c>
      <c r="C125" s="196" t="s">
        <v>436</v>
      </c>
      <c r="D125" s="196" t="s">
        <v>263</v>
      </c>
      <c r="E125" s="201">
        <v>2012</v>
      </c>
      <c r="F125" s="199">
        <v>45578.020833333336</v>
      </c>
      <c r="G125" s="199">
        <v>45578.025347222225</v>
      </c>
      <c r="H125" s="200">
        <f t="shared" si="6"/>
        <v>4.5138888890505768E-3</v>
      </c>
      <c r="I125" s="282">
        <f>(H125-H124)</f>
        <v>5.7870369346346706E-5</v>
      </c>
    </row>
    <row r="126" spans="1:9" ht="14.4" customHeight="1" x14ac:dyDescent="0.3">
      <c r="A126" s="280" t="s">
        <v>14</v>
      </c>
      <c r="B126" s="196" t="s">
        <v>35</v>
      </c>
      <c r="C126" s="196" t="s">
        <v>399</v>
      </c>
      <c r="D126" s="196" t="s">
        <v>215</v>
      </c>
      <c r="E126" s="201">
        <v>2012</v>
      </c>
      <c r="F126" s="199">
        <v>45578.020833333336</v>
      </c>
      <c r="G126" s="199">
        <v>45578.025543981479</v>
      </c>
      <c r="H126" s="200">
        <f t="shared" si="6"/>
        <v>4.7106481433729641E-3</v>
      </c>
      <c r="I126" s="282">
        <f>(H126-H124)</f>
        <v>2.5462962366873398E-4</v>
      </c>
    </row>
    <row r="127" spans="1:9" ht="14.4" customHeight="1" x14ac:dyDescent="0.3">
      <c r="A127" s="280" t="s">
        <v>18</v>
      </c>
      <c r="B127" s="196" t="s">
        <v>50</v>
      </c>
      <c r="C127" s="196" t="s">
        <v>437</v>
      </c>
      <c r="D127" s="196" t="s">
        <v>218</v>
      </c>
      <c r="E127" s="201">
        <v>2012</v>
      </c>
      <c r="F127" s="199">
        <v>45578.020833333336</v>
      </c>
      <c r="G127" s="199">
        <v>45578.026203703703</v>
      </c>
      <c r="H127" s="200">
        <f t="shared" si="6"/>
        <v>5.3703703670180403E-3</v>
      </c>
      <c r="I127" s="282">
        <f>(H127-H124)</f>
        <v>9.1435184731381014E-4</v>
      </c>
    </row>
    <row r="128" spans="1:9" ht="14.4" customHeight="1" x14ac:dyDescent="0.3">
      <c r="A128" s="280" t="s">
        <v>21</v>
      </c>
      <c r="B128" s="196" t="s">
        <v>25</v>
      </c>
      <c r="C128" s="196" t="s">
        <v>351</v>
      </c>
      <c r="D128" s="196" t="s">
        <v>172</v>
      </c>
      <c r="E128" s="202">
        <v>2011</v>
      </c>
      <c r="F128" s="199">
        <v>45578.020833333336</v>
      </c>
      <c r="G128" s="199">
        <v>45578.026331018518</v>
      </c>
      <c r="H128" s="200">
        <f t="shared" si="6"/>
        <v>5.4976851824903861E-3</v>
      </c>
      <c r="I128" s="282">
        <f>(H128-H124)</f>
        <v>1.0416666627861559E-3</v>
      </c>
    </row>
    <row r="129" spans="1:9" ht="14.4" customHeight="1" x14ac:dyDescent="0.3">
      <c r="A129" s="280" t="s">
        <v>25</v>
      </c>
      <c r="B129" s="196" t="s">
        <v>5</v>
      </c>
      <c r="C129" s="196" t="s">
        <v>362</v>
      </c>
      <c r="D129" s="196" t="s">
        <v>102</v>
      </c>
      <c r="E129" s="201">
        <v>2012</v>
      </c>
      <c r="F129" s="199">
        <v>45578.020833333336</v>
      </c>
      <c r="G129" s="199">
        <v>45578.026342592602</v>
      </c>
      <c r="H129" s="200">
        <f t="shared" si="6"/>
        <v>5.5092592665459961E-3</v>
      </c>
      <c r="I129" s="282">
        <f>(H129-H124)</f>
        <v>1.0532407468417659E-3</v>
      </c>
    </row>
    <row r="130" spans="1:9" ht="14.4" customHeight="1" x14ac:dyDescent="0.3">
      <c r="A130" s="280" t="s">
        <v>28</v>
      </c>
      <c r="B130" s="196" t="s">
        <v>28</v>
      </c>
      <c r="C130" s="196" t="s">
        <v>353</v>
      </c>
      <c r="D130" s="196" t="s">
        <v>172</v>
      </c>
      <c r="E130" s="201">
        <v>2011</v>
      </c>
      <c r="F130" s="199">
        <v>45578.020833333336</v>
      </c>
      <c r="G130" s="199">
        <v>45578.026469907411</v>
      </c>
      <c r="H130" s="200">
        <f t="shared" si="6"/>
        <v>5.6365740747423843E-3</v>
      </c>
      <c r="I130" s="282">
        <f>(H130-H124)</f>
        <v>1.1805555550381541E-3</v>
      </c>
    </row>
    <row r="131" spans="1:9" ht="14.4" customHeight="1" x14ac:dyDescent="0.3">
      <c r="A131" s="280" t="s">
        <v>32</v>
      </c>
      <c r="B131" s="196" t="s">
        <v>18</v>
      </c>
      <c r="C131" s="196" t="s">
        <v>366</v>
      </c>
      <c r="D131" s="196" t="s">
        <v>102</v>
      </c>
      <c r="E131" s="202">
        <v>2012</v>
      </c>
      <c r="F131" s="199">
        <v>45578.020833333336</v>
      </c>
      <c r="G131" s="199">
        <v>45578.026539351849</v>
      </c>
      <c r="H131" s="200">
        <f t="shared" si="6"/>
        <v>5.7060185135924257E-3</v>
      </c>
      <c r="I131" s="282">
        <f>(H131-H124)</f>
        <v>1.2499999938881956E-3</v>
      </c>
    </row>
    <row r="132" spans="1:9" ht="14.4" customHeight="1" x14ac:dyDescent="0.3">
      <c r="A132" s="280" t="s">
        <v>35</v>
      </c>
      <c r="B132" s="196" t="s">
        <v>11</v>
      </c>
      <c r="C132" s="196" t="s">
        <v>364</v>
      </c>
      <c r="D132" s="196" t="s">
        <v>102</v>
      </c>
      <c r="E132" s="201">
        <v>2012</v>
      </c>
      <c r="F132" s="199">
        <v>45578.020833333336</v>
      </c>
      <c r="G132" s="199">
        <v>45578.026574074072</v>
      </c>
      <c r="H132" s="200">
        <f t="shared" si="6"/>
        <v>5.7407407366554253E-3</v>
      </c>
      <c r="I132" s="282">
        <f>(H132-H124)</f>
        <v>1.2847222169511952E-3</v>
      </c>
    </row>
    <row r="133" spans="1:9" ht="14.4" customHeight="1" x14ac:dyDescent="0.3">
      <c r="A133" s="280" t="s">
        <v>39</v>
      </c>
      <c r="B133" s="196" t="s">
        <v>42</v>
      </c>
      <c r="C133" s="196" t="s">
        <v>401</v>
      </c>
      <c r="D133" s="196" t="s">
        <v>215</v>
      </c>
      <c r="E133" s="201">
        <v>2011</v>
      </c>
      <c r="F133" s="199">
        <v>45578.020833333336</v>
      </c>
      <c r="G133" s="199">
        <v>45578.026585648149</v>
      </c>
      <c r="H133" s="200">
        <f t="shared" si="6"/>
        <v>5.7523148134350777E-3</v>
      </c>
      <c r="I133" s="282">
        <f>(H133-H124)</f>
        <v>1.2962962937308475E-3</v>
      </c>
    </row>
    <row r="134" spans="1:9" ht="14.4" customHeight="1" x14ac:dyDescent="0.3">
      <c r="A134" s="280" t="s">
        <v>42</v>
      </c>
      <c r="B134" s="196" t="s">
        <v>39</v>
      </c>
      <c r="C134" s="196" t="s">
        <v>400</v>
      </c>
      <c r="D134" s="196" t="s">
        <v>215</v>
      </c>
      <c r="E134" s="201">
        <v>2011</v>
      </c>
      <c r="F134" s="199">
        <v>45578.020833333336</v>
      </c>
      <c r="G134" s="199">
        <v>45578.02679398148</v>
      </c>
      <c r="H134" s="200">
        <f t="shared" si="6"/>
        <v>5.9606481445371173E-3</v>
      </c>
      <c r="I134" s="282">
        <f>(H134-H124)</f>
        <v>1.5046296248328872E-3</v>
      </c>
    </row>
    <row r="135" spans="1:9" ht="14.4" customHeight="1" thickBot="1" x14ac:dyDescent="0.35">
      <c r="A135" s="283" t="s">
        <v>47</v>
      </c>
      <c r="B135" s="284" t="s">
        <v>54</v>
      </c>
      <c r="C135" s="285" t="s">
        <v>438</v>
      </c>
      <c r="D135" s="285" t="s">
        <v>215</v>
      </c>
      <c r="E135" s="286">
        <v>2011</v>
      </c>
      <c r="F135" s="287">
        <v>45578.020833333336</v>
      </c>
      <c r="G135" s="287">
        <v>45578.026886574073</v>
      </c>
      <c r="H135" s="288">
        <f t="shared" si="6"/>
        <v>6.0532407369464636E-3</v>
      </c>
      <c r="I135" s="289">
        <f>(H135-H124)</f>
        <v>1.5972222172422335E-3</v>
      </c>
    </row>
    <row r="136" spans="1:9" ht="98.4" customHeight="1" thickBot="1" x14ac:dyDescent="0.35"/>
    <row r="137" spans="1:9" ht="28.2" customHeight="1" x14ac:dyDescent="0.3">
      <c r="A137" s="381" t="s">
        <v>533</v>
      </c>
      <c r="B137" s="382"/>
      <c r="C137" s="382"/>
      <c r="D137" s="382"/>
      <c r="E137" s="382"/>
      <c r="F137" s="382"/>
      <c r="G137" s="382"/>
      <c r="H137" s="382"/>
      <c r="I137" s="383"/>
    </row>
    <row r="138" spans="1:9" ht="28.8" customHeight="1" x14ac:dyDescent="0.3">
      <c r="A138" s="397" t="s">
        <v>532</v>
      </c>
      <c r="B138" s="398"/>
      <c r="C138" s="398"/>
      <c r="D138" s="398"/>
      <c r="E138" s="398"/>
      <c r="F138" s="398"/>
      <c r="G138" s="398"/>
      <c r="H138" s="398"/>
      <c r="I138" s="399"/>
    </row>
    <row r="139" spans="1:9" ht="14.4" customHeight="1" x14ac:dyDescent="0.3">
      <c r="A139" s="316" t="s">
        <v>92</v>
      </c>
      <c r="B139" s="317" t="s">
        <v>93</v>
      </c>
      <c r="C139" s="317" t="s">
        <v>94</v>
      </c>
      <c r="D139" s="317" t="s">
        <v>95</v>
      </c>
      <c r="E139" s="317" t="s">
        <v>96</v>
      </c>
      <c r="F139" s="317" t="s">
        <v>97</v>
      </c>
      <c r="G139" s="317" t="s">
        <v>98</v>
      </c>
      <c r="H139" s="317" t="s">
        <v>99</v>
      </c>
      <c r="I139" s="315" t="s">
        <v>100</v>
      </c>
    </row>
    <row r="140" spans="1:9" ht="14.4" customHeight="1" x14ac:dyDescent="0.3">
      <c r="A140" s="252" t="s">
        <v>5</v>
      </c>
      <c r="B140" s="209" t="s">
        <v>139</v>
      </c>
      <c r="C140" s="184" t="s">
        <v>375</v>
      </c>
      <c r="D140" s="209" t="s">
        <v>102</v>
      </c>
      <c r="E140" s="210">
        <v>2011</v>
      </c>
      <c r="F140" s="211">
        <v>45578.024305555555</v>
      </c>
      <c r="G140" s="211">
        <v>45578.030798611115</v>
      </c>
      <c r="H140" s="212">
        <f t="shared" ref="H140:H152" si="7">SUM(G140-F140)</f>
        <v>6.4930555599858053E-3</v>
      </c>
      <c r="I140" s="290"/>
    </row>
    <row r="141" spans="1:9" ht="14.4" customHeight="1" x14ac:dyDescent="0.3">
      <c r="A141" s="252" t="s">
        <v>11</v>
      </c>
      <c r="B141" s="209" t="s">
        <v>138</v>
      </c>
      <c r="C141" s="209" t="s">
        <v>374</v>
      </c>
      <c r="D141" s="209" t="s">
        <v>102</v>
      </c>
      <c r="E141" s="213">
        <v>2011</v>
      </c>
      <c r="F141" s="211">
        <v>45578.024305555555</v>
      </c>
      <c r="G141" s="211">
        <v>45578.0309837963</v>
      </c>
      <c r="H141" s="212">
        <f t="shared" si="7"/>
        <v>6.6782407448044978E-3</v>
      </c>
      <c r="I141" s="282">
        <f>(H141-H140)</f>
        <v>1.8518518481869251E-4</v>
      </c>
    </row>
    <row r="142" spans="1:9" ht="14.4" customHeight="1" x14ac:dyDescent="0.3">
      <c r="A142" s="252" t="s">
        <v>14</v>
      </c>
      <c r="B142" s="209" t="s">
        <v>141</v>
      </c>
      <c r="C142" s="209" t="s">
        <v>377</v>
      </c>
      <c r="D142" s="209" t="s">
        <v>102</v>
      </c>
      <c r="E142" s="213">
        <v>2011</v>
      </c>
      <c r="F142" s="211">
        <v>45578.024305555555</v>
      </c>
      <c r="G142" s="211">
        <v>45578.031053240738</v>
      </c>
      <c r="H142" s="212">
        <f t="shared" si="7"/>
        <v>6.7476851836545393E-3</v>
      </c>
      <c r="I142" s="282">
        <f>(H142-H140)</f>
        <v>2.5462962366873398E-4</v>
      </c>
    </row>
    <row r="143" spans="1:9" ht="14.4" customHeight="1" x14ac:dyDescent="0.3">
      <c r="A143" s="252" t="s">
        <v>18</v>
      </c>
      <c r="B143" s="209" t="s">
        <v>142</v>
      </c>
      <c r="C143" s="209" t="s">
        <v>439</v>
      </c>
      <c r="D143" s="184" t="s">
        <v>218</v>
      </c>
      <c r="E143" s="213">
        <v>2011</v>
      </c>
      <c r="F143" s="211">
        <v>45578.024305555555</v>
      </c>
      <c r="G143" s="211">
        <v>45578.031134259261</v>
      </c>
      <c r="H143" s="212">
        <f t="shared" si="7"/>
        <v>6.8287037065601908E-3</v>
      </c>
      <c r="I143" s="282">
        <f>(H143-H140)</f>
        <v>3.3564814657438546E-4</v>
      </c>
    </row>
    <row r="144" spans="1:9" ht="14.4" customHeight="1" x14ac:dyDescent="0.3">
      <c r="A144" s="252" t="s">
        <v>21</v>
      </c>
      <c r="B144" s="209" t="s">
        <v>143</v>
      </c>
      <c r="C144" s="209" t="s">
        <v>440</v>
      </c>
      <c r="D144" s="184" t="s">
        <v>102</v>
      </c>
      <c r="E144" s="213">
        <v>2011</v>
      </c>
      <c r="F144" s="211">
        <v>45578.024305555555</v>
      </c>
      <c r="G144" s="211">
        <v>45578.031145833331</v>
      </c>
      <c r="H144" s="212">
        <f t="shared" si="7"/>
        <v>6.8402777760638855E-3</v>
      </c>
      <c r="I144" s="282">
        <f>(H144-H140)</f>
        <v>3.4722221607808024E-4</v>
      </c>
    </row>
    <row r="145" spans="1:9" ht="14.4" customHeight="1" x14ac:dyDescent="0.3">
      <c r="A145" s="252" t="s">
        <v>25</v>
      </c>
      <c r="B145" s="209" t="s">
        <v>136</v>
      </c>
      <c r="C145" s="209" t="s">
        <v>372</v>
      </c>
      <c r="D145" s="209" t="s">
        <v>102</v>
      </c>
      <c r="E145" s="213">
        <v>2012</v>
      </c>
      <c r="F145" s="211">
        <v>45578.024305555555</v>
      </c>
      <c r="G145" s="211">
        <v>45578.031157407408</v>
      </c>
      <c r="H145" s="212">
        <f t="shared" si="7"/>
        <v>6.8518518528435379E-3</v>
      </c>
      <c r="I145" s="282">
        <f>(H145-H140)</f>
        <v>3.5879629285773262E-4</v>
      </c>
    </row>
    <row r="146" spans="1:9" ht="14.4" customHeight="1" x14ac:dyDescent="0.3">
      <c r="A146" s="252" t="s">
        <v>28</v>
      </c>
      <c r="B146" s="209" t="s">
        <v>140</v>
      </c>
      <c r="C146" s="184" t="s">
        <v>376</v>
      </c>
      <c r="D146" s="209" t="s">
        <v>102</v>
      </c>
      <c r="E146" s="210">
        <v>2011</v>
      </c>
      <c r="F146" s="211">
        <v>45578.024305555555</v>
      </c>
      <c r="G146" s="211">
        <v>45578.031215277777</v>
      </c>
      <c r="H146" s="212">
        <f t="shared" si="7"/>
        <v>6.9097222221898846E-3</v>
      </c>
      <c r="I146" s="282">
        <f>(H146-H140)</f>
        <v>4.1666666220407933E-4</v>
      </c>
    </row>
    <row r="147" spans="1:9" ht="14.4" customHeight="1" x14ac:dyDescent="0.3">
      <c r="A147" s="252" t="s">
        <v>32</v>
      </c>
      <c r="B147" s="209" t="s">
        <v>144</v>
      </c>
      <c r="C147" s="209" t="s">
        <v>441</v>
      </c>
      <c r="D147" s="184" t="s">
        <v>442</v>
      </c>
      <c r="E147" s="213">
        <v>2012</v>
      </c>
      <c r="F147" s="211">
        <v>45578.024305555555</v>
      </c>
      <c r="G147" s="211">
        <v>45578.031331018516</v>
      </c>
      <c r="H147" s="212">
        <f t="shared" si="7"/>
        <v>7.025462960882578E-3</v>
      </c>
      <c r="I147" s="282">
        <f>(H147-H140)</f>
        <v>5.3240740089677274E-4</v>
      </c>
    </row>
    <row r="148" spans="1:9" ht="14.4" customHeight="1" x14ac:dyDescent="0.3">
      <c r="A148" s="252" t="s">
        <v>35</v>
      </c>
      <c r="B148" s="209" t="s">
        <v>137</v>
      </c>
      <c r="C148" s="209" t="s">
        <v>373</v>
      </c>
      <c r="D148" s="209" t="s">
        <v>102</v>
      </c>
      <c r="E148" s="213">
        <v>2012</v>
      </c>
      <c r="F148" s="211">
        <v>45578.024305555555</v>
      </c>
      <c r="G148" s="211">
        <v>45578.031365740739</v>
      </c>
      <c r="H148" s="212">
        <f t="shared" si="7"/>
        <v>7.0601851839455776E-3</v>
      </c>
      <c r="I148" s="282">
        <f>(H148-H140)</f>
        <v>5.6712962395977229E-4</v>
      </c>
    </row>
    <row r="149" spans="1:9" ht="14.4" customHeight="1" x14ac:dyDescent="0.3">
      <c r="A149" s="252" t="s">
        <v>39</v>
      </c>
      <c r="B149" s="209" t="s">
        <v>145</v>
      </c>
      <c r="C149" s="209" t="s">
        <v>443</v>
      </c>
      <c r="D149" s="184" t="s">
        <v>118</v>
      </c>
      <c r="E149" s="213">
        <v>2012</v>
      </c>
      <c r="F149" s="211">
        <v>45578.024305555555</v>
      </c>
      <c r="G149" s="211">
        <v>45578.031388888892</v>
      </c>
      <c r="H149" s="212">
        <f t="shared" si="7"/>
        <v>7.0833333375048824E-3</v>
      </c>
      <c r="I149" s="282">
        <f>(H149-H140)</f>
        <v>5.9027777751907706E-4</v>
      </c>
    </row>
    <row r="150" spans="1:9" ht="14.4" customHeight="1" x14ac:dyDescent="0.3">
      <c r="A150" s="252" t="s">
        <v>42</v>
      </c>
      <c r="B150" s="209" t="s">
        <v>134</v>
      </c>
      <c r="C150" s="209" t="s">
        <v>370</v>
      </c>
      <c r="D150" s="209" t="s">
        <v>102</v>
      </c>
      <c r="E150" s="213">
        <v>2012</v>
      </c>
      <c r="F150" s="211">
        <v>45578.024305555555</v>
      </c>
      <c r="G150" s="211">
        <v>45578.031631944446</v>
      </c>
      <c r="H150" s="212">
        <f t="shared" si="7"/>
        <v>7.3263888916699216E-3</v>
      </c>
      <c r="I150" s="282">
        <f>(H150-H140)</f>
        <v>8.3333333168411627E-4</v>
      </c>
    </row>
    <row r="151" spans="1:9" ht="14.4" customHeight="1" x14ac:dyDescent="0.3">
      <c r="A151" s="252" t="s">
        <v>47</v>
      </c>
      <c r="B151" s="209" t="s">
        <v>135</v>
      </c>
      <c r="C151" s="209" t="s">
        <v>371</v>
      </c>
      <c r="D151" s="209" t="s">
        <v>102</v>
      </c>
      <c r="E151" s="213">
        <v>2012</v>
      </c>
      <c r="F151" s="211">
        <v>45578.024305555555</v>
      </c>
      <c r="G151" s="211">
        <v>45578.031851851854</v>
      </c>
      <c r="H151" s="212">
        <f t="shared" si="7"/>
        <v>7.5462962995516136E-3</v>
      </c>
      <c r="I151" s="282">
        <f>(H151-H140)</f>
        <v>1.0532407395658083E-3</v>
      </c>
    </row>
    <row r="152" spans="1:9" ht="14.4" customHeight="1" thickBot="1" x14ac:dyDescent="0.35">
      <c r="A152" s="255" t="s">
        <v>50</v>
      </c>
      <c r="B152" s="291" t="s">
        <v>133</v>
      </c>
      <c r="C152" s="291" t="s">
        <v>369</v>
      </c>
      <c r="D152" s="291" t="s">
        <v>102</v>
      </c>
      <c r="E152" s="292">
        <v>2012</v>
      </c>
      <c r="F152" s="293">
        <v>45578.024305555555</v>
      </c>
      <c r="G152" s="293">
        <v>45578.032048611109</v>
      </c>
      <c r="H152" s="294">
        <f t="shared" si="7"/>
        <v>7.7430555538740009E-3</v>
      </c>
      <c r="I152" s="289">
        <f>(H152-H140)</f>
        <v>1.2499999938881956E-3</v>
      </c>
    </row>
    <row r="153" spans="1:9" ht="14.4" customHeight="1" thickBot="1" x14ac:dyDescent="0.35"/>
    <row r="154" spans="1:9" ht="29.4" customHeight="1" x14ac:dyDescent="0.3">
      <c r="A154" s="381" t="s">
        <v>533</v>
      </c>
      <c r="B154" s="382"/>
      <c r="C154" s="382"/>
      <c r="D154" s="382"/>
      <c r="E154" s="382"/>
      <c r="F154" s="382"/>
      <c r="G154" s="382"/>
      <c r="H154" s="382"/>
      <c r="I154" s="383"/>
    </row>
    <row r="155" spans="1:9" ht="28.2" customHeight="1" x14ac:dyDescent="0.3">
      <c r="A155" s="395" t="s">
        <v>444</v>
      </c>
      <c r="B155" s="388"/>
      <c r="C155" s="388"/>
      <c r="D155" s="388"/>
      <c r="E155" s="388"/>
      <c r="F155" s="388"/>
      <c r="G155" s="388"/>
      <c r="H155" s="388"/>
      <c r="I155" s="396"/>
    </row>
    <row r="156" spans="1:9" ht="14.4" customHeight="1" x14ac:dyDescent="0.3">
      <c r="A156" s="318" t="s">
        <v>92</v>
      </c>
      <c r="B156" s="218" t="s">
        <v>93</v>
      </c>
      <c r="C156" s="218" t="s">
        <v>94</v>
      </c>
      <c r="D156" s="218" t="s">
        <v>95</v>
      </c>
      <c r="E156" s="218" t="s">
        <v>96</v>
      </c>
      <c r="F156" s="218" t="s">
        <v>97</v>
      </c>
      <c r="G156" s="218" t="s">
        <v>98</v>
      </c>
      <c r="H156" s="218" t="s">
        <v>99</v>
      </c>
      <c r="I156" s="319" t="s">
        <v>100</v>
      </c>
    </row>
    <row r="157" spans="1:9" ht="14.4" customHeight="1" x14ac:dyDescent="0.3">
      <c r="A157" s="295" t="s">
        <v>5</v>
      </c>
      <c r="B157" s="183" t="s">
        <v>168</v>
      </c>
      <c r="C157" s="183" t="s">
        <v>379</v>
      </c>
      <c r="D157" s="183" t="s">
        <v>102</v>
      </c>
      <c r="E157" s="156">
        <v>2010</v>
      </c>
      <c r="F157" s="216">
        <v>45578.027777777781</v>
      </c>
      <c r="G157" s="216">
        <v>45578.034641203703</v>
      </c>
      <c r="H157" s="217">
        <v>6.8634259223472327E-3</v>
      </c>
      <c r="I157" s="290"/>
    </row>
    <row r="158" spans="1:9" ht="14.4" customHeight="1" x14ac:dyDescent="0.3">
      <c r="A158" s="295" t="s">
        <v>11</v>
      </c>
      <c r="B158" s="183" t="s">
        <v>177</v>
      </c>
      <c r="C158" s="183" t="s">
        <v>403</v>
      </c>
      <c r="D158" s="183" t="s">
        <v>215</v>
      </c>
      <c r="E158" s="156">
        <v>2009</v>
      </c>
      <c r="F158" s="216">
        <v>45578.027777777781</v>
      </c>
      <c r="G158" s="216">
        <v>45578.034849537034</v>
      </c>
      <c r="H158" s="217">
        <v>7.0717592534492724E-3</v>
      </c>
      <c r="I158" s="296">
        <v>2.0833333110203966E-4</v>
      </c>
    </row>
    <row r="159" spans="1:9" ht="14.4" customHeight="1" x14ac:dyDescent="0.3">
      <c r="A159" s="295" t="s">
        <v>14</v>
      </c>
      <c r="B159" s="183" t="s">
        <v>184</v>
      </c>
      <c r="C159" s="183" t="s">
        <v>445</v>
      </c>
      <c r="D159" s="183" t="s">
        <v>102</v>
      </c>
      <c r="E159" s="156">
        <v>2010</v>
      </c>
      <c r="F159" s="216">
        <v>45578.027777777781</v>
      </c>
      <c r="G159" s="216">
        <v>45578.035011574073</v>
      </c>
      <c r="H159" s="217">
        <v>7.2337962919846177E-3</v>
      </c>
      <c r="I159" s="296">
        <v>3.7037036963738501E-4</v>
      </c>
    </row>
    <row r="160" spans="1:9" ht="14.4" customHeight="1" x14ac:dyDescent="0.3">
      <c r="A160" s="295" t="s">
        <v>18</v>
      </c>
      <c r="B160" s="183" t="s">
        <v>261</v>
      </c>
      <c r="C160" s="183" t="s">
        <v>346</v>
      </c>
      <c r="D160" s="183" t="s">
        <v>102</v>
      </c>
      <c r="E160" s="156">
        <v>2009</v>
      </c>
      <c r="F160" s="216">
        <v>45578.027777777781</v>
      </c>
      <c r="G160" s="216">
        <v>45578.035081018519</v>
      </c>
      <c r="H160" s="217">
        <v>7.3032407381106168E-3</v>
      </c>
      <c r="I160" s="296">
        <v>4.398148157633841E-4</v>
      </c>
    </row>
    <row r="161" spans="1:9" ht="14.4" customHeight="1" x14ac:dyDescent="0.3">
      <c r="A161" s="295" t="s">
        <v>21</v>
      </c>
      <c r="B161" s="183" t="s">
        <v>190</v>
      </c>
      <c r="C161" s="183" t="s">
        <v>446</v>
      </c>
      <c r="D161" s="156"/>
      <c r="E161" s="156">
        <v>2009</v>
      </c>
      <c r="F161" s="216">
        <v>45578.027777777781</v>
      </c>
      <c r="G161" s="216">
        <v>45578.035138888888</v>
      </c>
      <c r="H161" s="217">
        <v>7.3611111074569635E-3</v>
      </c>
      <c r="I161" s="296">
        <v>4.9768518510973081E-4</v>
      </c>
    </row>
    <row r="162" spans="1:9" ht="14.4" customHeight="1" x14ac:dyDescent="0.3">
      <c r="A162" s="295" t="s">
        <v>25</v>
      </c>
      <c r="B162" s="183" t="s">
        <v>181</v>
      </c>
      <c r="C162" s="183" t="s">
        <v>348</v>
      </c>
      <c r="D162" s="183" t="s">
        <v>102</v>
      </c>
      <c r="E162" s="156">
        <v>2009</v>
      </c>
      <c r="F162" s="216">
        <v>45578.027777777781</v>
      </c>
      <c r="G162" s="216">
        <v>45578.035231481481</v>
      </c>
      <c r="H162" s="217">
        <v>7.4537036998663098E-3</v>
      </c>
      <c r="I162" s="296">
        <v>5.9027777751907706E-4</v>
      </c>
    </row>
    <row r="163" spans="1:9" ht="14.4" customHeight="1" x14ac:dyDescent="0.3">
      <c r="A163" s="295" t="s">
        <v>28</v>
      </c>
      <c r="B163" s="183" t="s">
        <v>166</v>
      </c>
      <c r="C163" s="183" t="s">
        <v>378</v>
      </c>
      <c r="D163" s="183" t="s">
        <v>102</v>
      </c>
      <c r="E163" s="156">
        <v>2010</v>
      </c>
      <c r="F163" s="216">
        <v>45578.027777777781</v>
      </c>
      <c r="G163" s="216">
        <v>45578.03534722222</v>
      </c>
      <c r="H163" s="217">
        <v>7.5694444385590032E-3</v>
      </c>
      <c r="I163" s="296">
        <v>7.0601851621177047E-4</v>
      </c>
    </row>
    <row r="164" spans="1:9" ht="14.4" customHeight="1" x14ac:dyDescent="0.3">
      <c r="A164" s="295" t="s">
        <v>32</v>
      </c>
      <c r="B164" s="183" t="s">
        <v>191</v>
      </c>
      <c r="C164" s="183" t="s">
        <v>447</v>
      </c>
      <c r="D164" s="183" t="s">
        <v>448</v>
      </c>
      <c r="E164" s="156">
        <v>2010</v>
      </c>
      <c r="F164" s="216">
        <v>45578.027777777781</v>
      </c>
      <c r="G164" s="216">
        <v>45578.035532407397</v>
      </c>
      <c r="H164" s="217">
        <v>7.7546296161017381E-3</v>
      </c>
      <c r="I164" s="296">
        <v>8.9120369375450537E-4</v>
      </c>
    </row>
    <row r="165" spans="1:9" ht="14.4" customHeight="1" x14ac:dyDescent="0.3">
      <c r="A165" s="295" t="s">
        <v>35</v>
      </c>
      <c r="B165" s="183" t="s">
        <v>170</v>
      </c>
      <c r="C165" s="183" t="s">
        <v>354</v>
      </c>
      <c r="D165" s="183" t="s">
        <v>172</v>
      </c>
      <c r="E165" s="156">
        <v>2010</v>
      </c>
      <c r="F165" s="216">
        <v>45578.027777777781</v>
      </c>
      <c r="G165" s="216">
        <v>45578.035624999997</v>
      </c>
      <c r="H165" s="217">
        <v>7.8472222157870419E-3</v>
      </c>
      <c r="I165" s="296">
        <v>9.8379629343980923E-4</v>
      </c>
    </row>
    <row r="166" spans="1:9" ht="14.4" customHeight="1" x14ac:dyDescent="0.3">
      <c r="A166" s="295" t="s">
        <v>39</v>
      </c>
      <c r="B166" s="183" t="s">
        <v>173</v>
      </c>
      <c r="C166" s="183" t="s">
        <v>355</v>
      </c>
      <c r="D166" s="183" t="s">
        <v>172</v>
      </c>
      <c r="E166" s="156">
        <v>2010</v>
      </c>
      <c r="F166" s="216">
        <v>45578.027777777781</v>
      </c>
      <c r="G166" s="216">
        <v>45578.035902777781</v>
      </c>
      <c r="H166" s="217">
        <v>8.1250000002910383E-3</v>
      </c>
      <c r="I166" s="296">
        <v>1.2615740779438056E-3</v>
      </c>
    </row>
    <row r="167" spans="1:9" ht="14.4" customHeight="1" x14ac:dyDescent="0.3">
      <c r="A167" s="295" t="s">
        <v>42</v>
      </c>
      <c r="B167" s="183" t="s">
        <v>187</v>
      </c>
      <c r="C167" s="183" t="s">
        <v>449</v>
      </c>
      <c r="D167" s="183" t="s">
        <v>450</v>
      </c>
      <c r="E167" s="156">
        <v>2010</v>
      </c>
      <c r="F167" s="216">
        <v>45578.027777777781</v>
      </c>
      <c r="G167" s="216">
        <v>45578.036180555559</v>
      </c>
      <c r="H167" s="217">
        <v>8.4027777775190771E-3</v>
      </c>
      <c r="I167" s="296">
        <v>1.5393518551718444E-3</v>
      </c>
    </row>
    <row r="168" spans="1:9" ht="14.4" customHeight="1" thickBot="1" x14ac:dyDescent="0.35">
      <c r="A168" s="297" t="s">
        <v>47</v>
      </c>
      <c r="B168" s="298" t="s">
        <v>175</v>
      </c>
      <c r="C168" s="298" t="s">
        <v>402</v>
      </c>
      <c r="D168" s="298" t="s">
        <v>215</v>
      </c>
      <c r="E168" s="250">
        <v>2010</v>
      </c>
      <c r="F168" s="299">
        <v>45578.027777777781</v>
      </c>
      <c r="G168" s="299">
        <v>45578.036909722221</v>
      </c>
      <c r="H168" s="300">
        <v>9.1319444400141947E-3</v>
      </c>
      <c r="I168" s="301">
        <v>2.268518517666962E-3</v>
      </c>
    </row>
    <row r="169" spans="1:9" ht="144.6" customHeight="1" thickBot="1" x14ac:dyDescent="0.35"/>
    <row r="170" spans="1:9" ht="28.8" customHeight="1" x14ac:dyDescent="0.3">
      <c r="A170" s="381" t="s">
        <v>533</v>
      </c>
      <c r="B170" s="382"/>
      <c r="C170" s="382"/>
      <c r="D170" s="382"/>
      <c r="E170" s="382"/>
      <c r="F170" s="382"/>
      <c r="G170" s="382"/>
      <c r="H170" s="382"/>
      <c r="I170" s="383"/>
    </row>
    <row r="171" spans="1:9" ht="28.8" customHeight="1" x14ac:dyDescent="0.3">
      <c r="A171" s="395" t="s">
        <v>451</v>
      </c>
      <c r="B171" s="388"/>
      <c r="C171" s="388"/>
      <c r="D171" s="388"/>
      <c r="E171" s="388"/>
      <c r="F171" s="388"/>
      <c r="G171" s="388"/>
      <c r="H171" s="388"/>
      <c r="I171" s="396"/>
    </row>
    <row r="172" spans="1:9" ht="14.4" customHeight="1" x14ac:dyDescent="0.3">
      <c r="A172" s="318" t="s">
        <v>92</v>
      </c>
      <c r="B172" s="218" t="s">
        <v>93</v>
      </c>
      <c r="C172" s="218" t="s">
        <v>94</v>
      </c>
      <c r="D172" s="218" t="s">
        <v>95</v>
      </c>
      <c r="E172" s="218" t="s">
        <v>96</v>
      </c>
      <c r="F172" s="218" t="s">
        <v>97</v>
      </c>
      <c r="G172" s="218" t="s">
        <v>98</v>
      </c>
      <c r="H172" s="218" t="s">
        <v>99</v>
      </c>
      <c r="I172" s="319" t="s">
        <v>100</v>
      </c>
    </row>
    <row r="173" spans="1:9" ht="14.4" customHeight="1" x14ac:dyDescent="0.3">
      <c r="A173" s="295" t="s">
        <v>5</v>
      </c>
      <c r="B173" s="183" t="s">
        <v>205</v>
      </c>
      <c r="C173" s="183" t="s">
        <v>452</v>
      </c>
      <c r="D173" s="183" t="s">
        <v>189</v>
      </c>
      <c r="E173" s="156">
        <v>2009</v>
      </c>
      <c r="F173" s="216">
        <v>45578.03125</v>
      </c>
      <c r="G173" s="216">
        <v>45578.039467592593</v>
      </c>
      <c r="H173" s="217">
        <v>8.2175925927003846E-3</v>
      </c>
      <c r="I173" s="296">
        <v>0</v>
      </c>
    </row>
    <row r="174" spans="1:9" ht="14.4" customHeight="1" x14ac:dyDescent="0.3">
      <c r="A174" s="295" t="s">
        <v>11</v>
      </c>
      <c r="B174" s="183" t="s">
        <v>201</v>
      </c>
      <c r="C174" s="183" t="s">
        <v>406</v>
      </c>
      <c r="D174" s="183" t="s">
        <v>215</v>
      </c>
      <c r="E174" s="156">
        <v>2010</v>
      </c>
      <c r="F174" s="216">
        <v>45578.03125</v>
      </c>
      <c r="G174" s="216">
        <v>45578.039722222224</v>
      </c>
      <c r="H174" s="217">
        <v>8.4722222236450762E-3</v>
      </c>
      <c r="I174" s="296">
        <v>2.546296309446916E-4</v>
      </c>
    </row>
    <row r="175" spans="1:9" ht="14.4" customHeight="1" x14ac:dyDescent="0.3">
      <c r="A175" s="295" t="s">
        <v>14</v>
      </c>
      <c r="B175" s="183" t="s">
        <v>203</v>
      </c>
      <c r="C175" s="183" t="s">
        <v>407</v>
      </c>
      <c r="D175" s="183" t="s">
        <v>215</v>
      </c>
      <c r="E175" s="156">
        <v>2009</v>
      </c>
      <c r="F175" s="216">
        <v>45578.03125</v>
      </c>
      <c r="G175" s="216">
        <v>45578.04</v>
      </c>
      <c r="H175" s="217">
        <v>8.7500000008731149E-3</v>
      </c>
      <c r="I175" s="296">
        <v>5.3240740817273036E-4</v>
      </c>
    </row>
    <row r="176" spans="1:9" ht="14.4" customHeight="1" x14ac:dyDescent="0.3">
      <c r="A176" s="295" t="s">
        <v>18</v>
      </c>
      <c r="B176" s="183" t="s">
        <v>199</v>
      </c>
      <c r="C176" s="183" t="s">
        <v>405</v>
      </c>
      <c r="D176" s="183" t="s">
        <v>215</v>
      </c>
      <c r="E176" s="156">
        <v>2010</v>
      </c>
      <c r="F176" s="216">
        <v>45578.03125</v>
      </c>
      <c r="G176" s="216">
        <v>45578.040312500001</v>
      </c>
      <c r="H176" s="217">
        <v>9.0625000011641532E-3</v>
      </c>
      <c r="I176" s="296">
        <v>8.4490740846376866E-4</v>
      </c>
    </row>
    <row r="177" spans="1:9" ht="14.4" customHeight="1" x14ac:dyDescent="0.3">
      <c r="A177" s="295" t="s">
        <v>21</v>
      </c>
      <c r="B177" s="183" t="s">
        <v>195</v>
      </c>
      <c r="C177" s="183" t="s">
        <v>381</v>
      </c>
      <c r="D177" s="183" t="s">
        <v>102</v>
      </c>
      <c r="E177" s="156">
        <v>2010</v>
      </c>
      <c r="F177" s="216">
        <v>45578.03125</v>
      </c>
      <c r="G177" s="216">
        <v>45578.040370370371</v>
      </c>
      <c r="H177" s="217">
        <v>9.1203703705104999E-3</v>
      </c>
      <c r="I177" s="296">
        <v>9.0277777781011537E-4</v>
      </c>
    </row>
    <row r="178" spans="1:9" ht="14.4" customHeight="1" thickBot="1" x14ac:dyDescent="0.35">
      <c r="A178" s="297" t="s">
        <v>25</v>
      </c>
      <c r="B178" s="298" t="s">
        <v>193</v>
      </c>
      <c r="C178" s="298" t="s">
        <v>380</v>
      </c>
      <c r="D178" s="298" t="s">
        <v>102</v>
      </c>
      <c r="E178" s="250">
        <v>2010</v>
      </c>
      <c r="F178" s="299">
        <v>45578.03125</v>
      </c>
      <c r="G178" s="299">
        <v>45578.040682870371</v>
      </c>
      <c r="H178" s="300">
        <v>9.4328703708015382E-3</v>
      </c>
      <c r="I178" s="301">
        <v>1.2152777781011537E-3</v>
      </c>
    </row>
    <row r="179" spans="1:9" ht="14.4" customHeight="1" thickBot="1" x14ac:dyDescent="0.35"/>
    <row r="180" spans="1:9" ht="29.4" customHeight="1" x14ac:dyDescent="0.3">
      <c r="A180" s="381" t="s">
        <v>533</v>
      </c>
      <c r="B180" s="382"/>
      <c r="C180" s="382"/>
      <c r="D180" s="382"/>
      <c r="E180" s="382"/>
      <c r="F180" s="382"/>
      <c r="G180" s="382"/>
      <c r="H180" s="382"/>
      <c r="I180" s="383"/>
    </row>
    <row r="181" spans="1:9" ht="27" customHeight="1" x14ac:dyDescent="0.3">
      <c r="A181" s="395" t="s">
        <v>453</v>
      </c>
      <c r="B181" s="388"/>
      <c r="C181" s="388"/>
      <c r="D181" s="388"/>
      <c r="E181" s="388"/>
      <c r="F181" s="388"/>
      <c r="G181" s="388"/>
      <c r="H181" s="388"/>
      <c r="I181" s="396"/>
    </row>
    <row r="182" spans="1:9" ht="14.4" customHeight="1" x14ac:dyDescent="0.3">
      <c r="A182" s="318" t="s">
        <v>92</v>
      </c>
      <c r="B182" s="218" t="s">
        <v>93</v>
      </c>
      <c r="C182" s="218" t="s">
        <v>94</v>
      </c>
      <c r="D182" s="218" t="s">
        <v>95</v>
      </c>
      <c r="E182" s="218" t="s">
        <v>96</v>
      </c>
      <c r="F182" s="218" t="s">
        <v>97</v>
      </c>
      <c r="G182" s="218" t="s">
        <v>98</v>
      </c>
      <c r="H182" s="218" t="s">
        <v>99</v>
      </c>
      <c r="I182" s="319" t="s">
        <v>100</v>
      </c>
    </row>
    <row r="183" spans="1:9" ht="14.4" customHeight="1" x14ac:dyDescent="0.3">
      <c r="A183" s="295" t="s">
        <v>5</v>
      </c>
      <c r="B183" s="183" t="s">
        <v>235</v>
      </c>
      <c r="C183" s="183" t="s">
        <v>454</v>
      </c>
      <c r="D183" s="183" t="s">
        <v>102</v>
      </c>
      <c r="E183" s="156">
        <v>2008</v>
      </c>
      <c r="F183" s="216">
        <v>45578.034722222219</v>
      </c>
      <c r="G183" s="216">
        <v>45578.044074074074</v>
      </c>
      <c r="H183" s="217">
        <v>9.3518518551718444E-3</v>
      </c>
      <c r="I183" s="296">
        <v>0</v>
      </c>
    </row>
    <row r="184" spans="1:9" ht="14.4" customHeight="1" x14ac:dyDescent="0.3">
      <c r="A184" s="295" t="s">
        <v>11</v>
      </c>
      <c r="B184" s="183" t="s">
        <v>232</v>
      </c>
      <c r="C184" s="183" t="s">
        <v>389</v>
      </c>
      <c r="D184" s="183" t="s">
        <v>386</v>
      </c>
      <c r="E184" s="156">
        <v>2008</v>
      </c>
      <c r="F184" s="216">
        <v>45578.034722222219</v>
      </c>
      <c r="G184" s="216">
        <v>45578.044166666667</v>
      </c>
      <c r="H184" s="217">
        <v>9.4444444475811906E-3</v>
      </c>
      <c r="I184" s="296">
        <v>9.2592592409346253E-5</v>
      </c>
    </row>
    <row r="185" spans="1:9" ht="14.4" customHeight="1" x14ac:dyDescent="0.3">
      <c r="A185" s="295" t="s">
        <v>14</v>
      </c>
      <c r="B185" s="183" t="s">
        <v>228</v>
      </c>
      <c r="C185" s="183" t="s">
        <v>408</v>
      </c>
      <c r="D185" s="183" t="s">
        <v>215</v>
      </c>
      <c r="E185" s="156">
        <v>2008</v>
      </c>
      <c r="F185" s="216">
        <v>45578.034722222219</v>
      </c>
      <c r="G185" s="216">
        <v>45578.044178240743</v>
      </c>
      <c r="H185" s="217">
        <v>9.456018524360843E-3</v>
      </c>
      <c r="I185" s="296">
        <v>1.0416666918899864E-4</v>
      </c>
    </row>
    <row r="186" spans="1:9" ht="14.4" customHeight="1" x14ac:dyDescent="0.3">
      <c r="A186" s="295" t="s">
        <v>18</v>
      </c>
      <c r="B186" s="183" t="s">
        <v>231</v>
      </c>
      <c r="C186" s="183" t="s">
        <v>388</v>
      </c>
      <c r="D186" s="183" t="s">
        <v>386</v>
      </c>
      <c r="E186" s="156">
        <v>2008</v>
      </c>
      <c r="F186" s="216">
        <v>45578.034722222219</v>
      </c>
      <c r="G186" s="216">
        <v>45578.044212962966</v>
      </c>
      <c r="H186" s="217">
        <v>9.4907407474238425E-3</v>
      </c>
      <c r="I186" s="296">
        <v>1.3888889225199819E-4</v>
      </c>
    </row>
    <row r="187" spans="1:9" ht="14.4" customHeight="1" x14ac:dyDescent="0.3">
      <c r="A187" s="295" t="s">
        <v>21</v>
      </c>
      <c r="B187" s="183" t="s">
        <v>236</v>
      </c>
      <c r="C187" s="183" t="s">
        <v>345</v>
      </c>
      <c r="D187" s="183" t="s">
        <v>102</v>
      </c>
      <c r="E187" s="156">
        <v>2007</v>
      </c>
      <c r="F187" s="216">
        <v>45578.034722222219</v>
      </c>
      <c r="G187" s="216">
        <v>45578.04451388889</v>
      </c>
      <c r="H187" s="217">
        <v>9.7916666709352285E-3</v>
      </c>
      <c r="I187" s="296">
        <v>4.398148157633841E-4</v>
      </c>
    </row>
    <row r="188" spans="1:9" ht="14.4" customHeight="1" x14ac:dyDescent="0.3">
      <c r="A188" s="295" t="s">
        <v>25</v>
      </c>
      <c r="B188" s="183" t="s">
        <v>229</v>
      </c>
      <c r="C188" s="183" t="s">
        <v>385</v>
      </c>
      <c r="D188" s="183" t="s">
        <v>386</v>
      </c>
      <c r="E188" s="156">
        <v>2008</v>
      </c>
      <c r="F188" s="216">
        <v>45578.034722222219</v>
      </c>
      <c r="G188" s="216">
        <v>45578.045034722221</v>
      </c>
      <c r="H188" s="217">
        <v>1.0312500002328306E-2</v>
      </c>
      <c r="I188" s="296">
        <v>9.6064814715646207E-4</v>
      </c>
    </row>
    <row r="189" spans="1:9" ht="14.4" customHeight="1" x14ac:dyDescent="0.3">
      <c r="A189" s="295" t="s">
        <v>28</v>
      </c>
      <c r="B189" s="183" t="s">
        <v>230</v>
      </c>
      <c r="C189" s="183" t="s">
        <v>387</v>
      </c>
      <c r="D189" s="183" t="s">
        <v>386</v>
      </c>
      <c r="E189" s="156">
        <v>2008</v>
      </c>
      <c r="F189" s="216">
        <v>45578.034722222219</v>
      </c>
      <c r="G189" s="216">
        <v>45578.045034722221</v>
      </c>
      <c r="H189" s="217">
        <v>1.0312500002328306E-2</v>
      </c>
      <c r="I189" s="296">
        <v>9.6064814715646207E-4</v>
      </c>
    </row>
    <row r="190" spans="1:9" ht="14.4" customHeight="1" x14ac:dyDescent="0.3">
      <c r="A190" s="295" t="s">
        <v>32</v>
      </c>
      <c r="B190" s="183" t="s">
        <v>234</v>
      </c>
      <c r="C190" s="183" t="s">
        <v>343</v>
      </c>
      <c r="D190" s="183" t="s">
        <v>102</v>
      </c>
      <c r="E190" s="156">
        <v>2007</v>
      </c>
      <c r="F190" s="216">
        <v>45578.034722222219</v>
      </c>
      <c r="G190" s="216">
        <v>45578.045185185183</v>
      </c>
      <c r="H190" s="217">
        <v>1.0462962964083999E-2</v>
      </c>
      <c r="I190" s="296">
        <v>1.111111108912155E-3</v>
      </c>
    </row>
    <row r="191" spans="1:9" ht="14.4" customHeight="1" thickBot="1" x14ac:dyDescent="0.35">
      <c r="A191" s="297" t="s">
        <v>35</v>
      </c>
      <c r="B191" s="298" t="s">
        <v>233</v>
      </c>
      <c r="C191" s="298" t="s">
        <v>455</v>
      </c>
      <c r="D191" s="298" t="s">
        <v>386</v>
      </c>
      <c r="E191" s="250">
        <v>2007</v>
      </c>
      <c r="F191" s="299">
        <v>45578.034722222219</v>
      </c>
      <c r="G191" s="299">
        <v>45578.048645833333</v>
      </c>
      <c r="H191" s="300">
        <v>1.3923611113568768E-2</v>
      </c>
      <c r="I191" s="301">
        <v>4.5717592583969235E-3</v>
      </c>
    </row>
    <row r="192" spans="1:9" ht="14.4" customHeight="1" thickBot="1" x14ac:dyDescent="0.35"/>
    <row r="193" spans="1:9" ht="28.8" customHeight="1" x14ac:dyDescent="0.3">
      <c r="A193" s="381" t="s">
        <v>533</v>
      </c>
      <c r="B193" s="382"/>
      <c r="C193" s="382"/>
      <c r="D193" s="382"/>
      <c r="E193" s="382"/>
      <c r="F193" s="382"/>
      <c r="G193" s="382"/>
      <c r="H193" s="382"/>
      <c r="I193" s="383"/>
    </row>
    <row r="194" spans="1:9" ht="29.4" customHeight="1" x14ac:dyDescent="0.3">
      <c r="A194" s="397" t="s">
        <v>429</v>
      </c>
      <c r="B194" s="403"/>
      <c r="C194" s="403"/>
      <c r="D194" s="403"/>
      <c r="E194" s="403"/>
      <c r="F194" s="403"/>
      <c r="G194" s="403"/>
      <c r="H194" s="403"/>
      <c r="I194" s="404"/>
    </row>
    <row r="195" spans="1:9" ht="14.4" customHeight="1" x14ac:dyDescent="0.3">
      <c r="A195" s="318" t="s">
        <v>430</v>
      </c>
      <c r="B195" s="314" t="s">
        <v>93</v>
      </c>
      <c r="C195" s="314" t="s">
        <v>94</v>
      </c>
      <c r="D195" s="314" t="s">
        <v>95</v>
      </c>
      <c r="E195" s="314" t="s">
        <v>96</v>
      </c>
      <c r="F195" s="314" t="s">
        <v>97</v>
      </c>
      <c r="G195" s="314" t="s">
        <v>98</v>
      </c>
      <c r="H195" s="314" t="s">
        <v>99</v>
      </c>
      <c r="I195" s="315" t="s">
        <v>100</v>
      </c>
    </row>
    <row r="196" spans="1:9" ht="14.4" customHeight="1" x14ac:dyDescent="0.3">
      <c r="A196" s="302" t="s">
        <v>5</v>
      </c>
      <c r="B196" s="188" t="s">
        <v>271</v>
      </c>
      <c r="C196" s="188" t="s">
        <v>431</v>
      </c>
      <c r="D196" s="188" t="s">
        <v>432</v>
      </c>
      <c r="E196" s="221">
        <v>2008</v>
      </c>
      <c r="F196" s="216">
        <v>3.4722222222222224E-2</v>
      </c>
      <c r="G196" s="216">
        <v>4.8773148148148149E-2</v>
      </c>
      <c r="H196" s="222">
        <f t="shared" ref="H196:H204" si="8">SUM(G196-F196)</f>
        <v>1.4050925925925925E-2</v>
      </c>
      <c r="I196" s="281"/>
    </row>
    <row r="197" spans="1:9" ht="14.4" customHeight="1" x14ac:dyDescent="0.3">
      <c r="A197" s="302" t="s">
        <v>11</v>
      </c>
      <c r="B197" s="183" t="s">
        <v>264</v>
      </c>
      <c r="C197" s="197" t="s">
        <v>391</v>
      </c>
      <c r="D197" s="209" t="s">
        <v>386</v>
      </c>
      <c r="E197" s="210">
        <v>2008</v>
      </c>
      <c r="F197" s="211">
        <v>1.0347222222222221</v>
      </c>
      <c r="G197" s="222">
        <v>1.0488541666666666</v>
      </c>
      <c r="H197" s="222">
        <f t="shared" si="8"/>
        <v>1.4131944444444544E-2</v>
      </c>
      <c r="I197" s="303">
        <f>(H197-H196)</f>
        <v>8.1018518518619076E-5</v>
      </c>
    </row>
    <row r="198" spans="1:9" ht="14.4" customHeight="1" x14ac:dyDescent="0.3">
      <c r="A198" s="302" t="s">
        <v>14</v>
      </c>
      <c r="B198" s="183" t="s">
        <v>266</v>
      </c>
      <c r="C198" s="197" t="s">
        <v>392</v>
      </c>
      <c r="D198" s="209" t="s">
        <v>386</v>
      </c>
      <c r="E198" s="210">
        <v>2008</v>
      </c>
      <c r="F198" s="211">
        <v>1.0347222222222221</v>
      </c>
      <c r="G198" s="222">
        <v>1.0489814814814815</v>
      </c>
      <c r="H198" s="222">
        <f t="shared" si="8"/>
        <v>1.4259259259259416E-2</v>
      </c>
      <c r="I198" s="303">
        <f>(H198-H196)</f>
        <v>2.083333333334908E-4</v>
      </c>
    </row>
    <row r="199" spans="1:9" ht="14.4" customHeight="1" x14ac:dyDescent="0.3">
      <c r="A199" s="302" t="s">
        <v>18</v>
      </c>
      <c r="B199" s="183" t="s">
        <v>257</v>
      </c>
      <c r="C199" s="223" t="s">
        <v>409</v>
      </c>
      <c r="D199" s="209" t="s">
        <v>215</v>
      </c>
      <c r="E199" s="213">
        <v>2008</v>
      </c>
      <c r="F199" s="211">
        <v>1.0347222222222221</v>
      </c>
      <c r="G199" s="222">
        <v>2.0490162037037036</v>
      </c>
      <c r="H199" s="222">
        <f t="shared" si="8"/>
        <v>1.0142939814814815</v>
      </c>
      <c r="I199" s="303">
        <f>(H199-H196)</f>
        <v>1.0002430555555557</v>
      </c>
    </row>
    <row r="200" spans="1:9" ht="14.4" customHeight="1" x14ac:dyDescent="0.3">
      <c r="A200" s="302" t="s">
        <v>21</v>
      </c>
      <c r="B200" s="183" t="s">
        <v>270</v>
      </c>
      <c r="C200" s="197" t="s">
        <v>395</v>
      </c>
      <c r="D200" s="209" t="s">
        <v>386</v>
      </c>
      <c r="E200" s="210">
        <v>2007</v>
      </c>
      <c r="F200" s="211">
        <v>1.0347222222222221</v>
      </c>
      <c r="G200" s="222">
        <v>1.0494097222222223</v>
      </c>
      <c r="H200" s="222">
        <f t="shared" si="8"/>
        <v>1.4687500000000187E-2</v>
      </c>
      <c r="I200" s="303">
        <f>(H200-H196)</f>
        <v>6.3657407407426148E-4</v>
      </c>
    </row>
    <row r="201" spans="1:9" ht="14.4" customHeight="1" x14ac:dyDescent="0.3">
      <c r="A201" s="302" t="s">
        <v>25</v>
      </c>
      <c r="B201" s="183" t="s">
        <v>269</v>
      </c>
      <c r="C201" s="197" t="s">
        <v>394</v>
      </c>
      <c r="D201" s="209" t="s">
        <v>386</v>
      </c>
      <c r="E201" s="210">
        <v>2007</v>
      </c>
      <c r="F201" s="211">
        <v>1.0347222222222221</v>
      </c>
      <c r="G201" s="222">
        <v>1.0495949074074074</v>
      </c>
      <c r="H201" s="222">
        <f t="shared" si="8"/>
        <v>1.4872685185185253E-2</v>
      </c>
      <c r="I201" s="303">
        <f>(H201-Q201)</f>
        <v>1.4872685185185253E-2</v>
      </c>
    </row>
    <row r="202" spans="1:9" ht="14.4" customHeight="1" x14ac:dyDescent="0.3">
      <c r="A202" s="302" t="s">
        <v>28</v>
      </c>
      <c r="B202" s="183" t="s">
        <v>268</v>
      </c>
      <c r="C202" s="197" t="s">
        <v>393</v>
      </c>
      <c r="D202" s="209" t="s">
        <v>386</v>
      </c>
      <c r="E202" s="210">
        <v>2007</v>
      </c>
      <c r="F202" s="211">
        <v>1.0347222222222221</v>
      </c>
      <c r="G202" s="222">
        <v>1.0498032407407407</v>
      </c>
      <c r="H202" s="222">
        <f t="shared" si="8"/>
        <v>1.5081018518518619E-2</v>
      </c>
      <c r="I202" s="303">
        <f>(H202-H196)</f>
        <v>1.0300925925926935E-3</v>
      </c>
    </row>
    <row r="203" spans="1:9" ht="14.4" customHeight="1" x14ac:dyDescent="0.3">
      <c r="A203" s="302" t="s">
        <v>32</v>
      </c>
      <c r="B203" s="183" t="s">
        <v>259</v>
      </c>
      <c r="C203" s="223" t="s">
        <v>410</v>
      </c>
      <c r="D203" s="209" t="s">
        <v>215</v>
      </c>
      <c r="E203" s="213">
        <v>2008</v>
      </c>
      <c r="F203" s="211">
        <v>1.0347222222222221</v>
      </c>
      <c r="G203" s="222">
        <v>1.0506712962962963</v>
      </c>
      <c r="H203" s="222">
        <f t="shared" si="8"/>
        <v>1.5949074074074199E-2</v>
      </c>
      <c r="I203" s="303">
        <f>(H203-Q221)</f>
        <v>1.5949074074074199E-2</v>
      </c>
    </row>
    <row r="204" spans="1:9" ht="14.4" customHeight="1" thickBot="1" x14ac:dyDescent="0.35">
      <c r="A204" s="302" t="s">
        <v>35</v>
      </c>
      <c r="B204" s="298" t="s">
        <v>411</v>
      </c>
      <c r="C204" s="285" t="s">
        <v>412</v>
      </c>
      <c r="D204" s="291" t="s">
        <v>215</v>
      </c>
      <c r="E204" s="304">
        <v>2008</v>
      </c>
      <c r="F204" s="293">
        <v>1.0347222222222221</v>
      </c>
      <c r="G204" s="305">
        <v>1.0524305555555555</v>
      </c>
      <c r="H204" s="305">
        <f t="shared" si="8"/>
        <v>1.7708333333333437E-2</v>
      </c>
      <c r="I204" s="306">
        <f>(H204-H196)</f>
        <v>3.6574074074075119E-3</v>
      </c>
    </row>
    <row r="205" spans="1:9" ht="64.8" customHeight="1" thickBot="1" x14ac:dyDescent="0.35"/>
    <row r="206" spans="1:9" ht="28.8" customHeight="1" x14ac:dyDescent="0.3">
      <c r="A206" s="381" t="s">
        <v>533</v>
      </c>
      <c r="B206" s="382"/>
      <c r="C206" s="382"/>
      <c r="D206" s="382"/>
      <c r="E206" s="382"/>
      <c r="F206" s="382"/>
      <c r="G206" s="382"/>
      <c r="H206" s="382"/>
      <c r="I206" s="383"/>
    </row>
    <row r="207" spans="1:9" ht="27.6" customHeight="1" x14ac:dyDescent="0.3">
      <c r="A207" s="378" t="s">
        <v>456</v>
      </c>
      <c r="B207" s="379"/>
      <c r="C207" s="379"/>
      <c r="D207" s="379"/>
      <c r="E207" s="379"/>
      <c r="F207" s="379"/>
      <c r="G207" s="379"/>
      <c r="H207" s="380"/>
      <c r="I207" s="394"/>
    </row>
    <row r="208" spans="1:9" ht="14.4" customHeight="1" x14ac:dyDescent="0.3">
      <c r="A208" s="340" t="s">
        <v>92</v>
      </c>
      <c r="B208" s="332" t="s">
        <v>93</v>
      </c>
      <c r="C208" s="332" t="s">
        <v>94</v>
      </c>
      <c r="D208" s="332" t="s">
        <v>95</v>
      </c>
      <c r="E208" s="332" t="s">
        <v>96</v>
      </c>
      <c r="F208" s="332" t="s">
        <v>97</v>
      </c>
      <c r="G208" s="332" t="s">
        <v>98</v>
      </c>
      <c r="H208" s="332" t="s">
        <v>99</v>
      </c>
      <c r="I208" s="341" t="s">
        <v>100</v>
      </c>
    </row>
    <row r="209" spans="1:9" ht="14.4" customHeight="1" x14ac:dyDescent="0.3">
      <c r="A209" s="227" t="s">
        <v>5</v>
      </c>
      <c r="B209" s="60" t="s">
        <v>289</v>
      </c>
      <c r="C209" s="189" t="s">
        <v>457</v>
      </c>
      <c r="D209" s="189" t="s">
        <v>102</v>
      </c>
      <c r="E209" s="192">
        <v>2005</v>
      </c>
      <c r="F209" s="190">
        <v>45578.041666666664</v>
      </c>
      <c r="G209" s="190">
        <v>45578.05877314815</v>
      </c>
      <c r="H209" s="203">
        <f>SUM(G209-F209)</f>
        <v>1.7106481485825498E-2</v>
      </c>
      <c r="I209" s="193">
        <f>$H$19-H209</f>
        <v>4.8865740736396726E-2</v>
      </c>
    </row>
    <row r="210" spans="1:9" ht="14.4" customHeight="1" thickBot="1" x14ac:dyDescent="0.35">
      <c r="A210" s="228" t="s">
        <v>11</v>
      </c>
      <c r="B210" s="224" t="s">
        <v>288</v>
      </c>
      <c r="C210" s="205" t="s">
        <v>413</v>
      </c>
      <c r="D210" s="205" t="s">
        <v>215</v>
      </c>
      <c r="E210" s="206">
        <v>2006</v>
      </c>
      <c r="F210" s="207">
        <v>45578.041666666664</v>
      </c>
      <c r="G210" s="207">
        <v>45578.060277777775</v>
      </c>
      <c r="H210" s="208">
        <f>SUM(G210-F210)</f>
        <v>1.8611111110658385E-2</v>
      </c>
      <c r="I210" s="195">
        <f>H210-H209</f>
        <v>1.5046296248328872E-3</v>
      </c>
    </row>
    <row r="211" spans="1:9" ht="14.4" customHeight="1" thickBot="1" x14ac:dyDescent="0.35"/>
    <row r="212" spans="1:9" ht="29.4" customHeight="1" x14ac:dyDescent="0.3">
      <c r="A212" s="381" t="s">
        <v>533</v>
      </c>
      <c r="B212" s="382"/>
      <c r="C212" s="382"/>
      <c r="D212" s="382"/>
      <c r="E212" s="382"/>
      <c r="F212" s="382"/>
      <c r="G212" s="382"/>
      <c r="H212" s="382"/>
      <c r="I212" s="383"/>
    </row>
    <row r="213" spans="1:9" ht="29.4" customHeight="1" x14ac:dyDescent="0.3">
      <c r="A213" s="378" t="s">
        <v>458</v>
      </c>
      <c r="B213" s="390"/>
      <c r="C213" s="390"/>
      <c r="D213" s="390"/>
      <c r="E213" s="390"/>
      <c r="F213" s="390"/>
      <c r="G213" s="390"/>
      <c r="H213" s="390"/>
      <c r="I213" s="391"/>
    </row>
    <row r="214" spans="1:9" ht="14.4" customHeight="1" x14ac:dyDescent="0.3">
      <c r="A214" s="340" t="s">
        <v>92</v>
      </c>
      <c r="B214" s="332" t="s">
        <v>93</v>
      </c>
      <c r="C214" s="332" t="s">
        <v>94</v>
      </c>
      <c r="D214" s="332" t="s">
        <v>95</v>
      </c>
      <c r="E214" s="332" t="s">
        <v>96</v>
      </c>
      <c r="F214" s="332" t="s">
        <v>97</v>
      </c>
      <c r="G214" s="332" t="s">
        <v>98</v>
      </c>
      <c r="H214" s="332" t="s">
        <v>99</v>
      </c>
      <c r="I214" s="341" t="s">
        <v>100</v>
      </c>
    </row>
    <row r="215" spans="1:9" ht="14.4" customHeight="1" x14ac:dyDescent="0.3">
      <c r="A215" s="227" t="s">
        <v>5</v>
      </c>
      <c r="B215" s="60" t="s">
        <v>302</v>
      </c>
      <c r="C215" s="191" t="s">
        <v>396</v>
      </c>
      <c r="D215" s="191" t="s">
        <v>386</v>
      </c>
      <c r="E215" s="225">
        <v>2006</v>
      </c>
      <c r="F215" s="190">
        <v>45578.041666666664</v>
      </c>
      <c r="G215" s="190">
        <v>45578.069525462961</v>
      </c>
      <c r="H215" s="203">
        <f>SUM(G215-F215)</f>
        <v>2.7858796296641231E-2</v>
      </c>
      <c r="I215" s="193">
        <f>$H$19-H215</f>
        <v>3.8113425925580993E-2</v>
      </c>
    </row>
    <row r="216" spans="1:9" ht="14.4" customHeight="1" x14ac:dyDescent="0.3">
      <c r="A216" s="227" t="s">
        <v>11</v>
      </c>
      <c r="B216" s="60" t="s">
        <v>300</v>
      </c>
      <c r="C216" s="191" t="s">
        <v>414</v>
      </c>
      <c r="D216" s="191" t="s">
        <v>215</v>
      </c>
      <c r="E216" s="225">
        <v>2006</v>
      </c>
      <c r="F216" s="190">
        <v>45578.041666666664</v>
      </c>
      <c r="G216" s="190">
        <v>45578.069861111115</v>
      </c>
      <c r="H216" s="203">
        <f>SUM(G216-F216)</f>
        <v>2.8194444450491574E-2</v>
      </c>
      <c r="I216" s="193">
        <f>$H$20-H215</f>
        <v>4.4363425925580999E-2</v>
      </c>
    </row>
    <row r="217" spans="1:9" ht="14.4" customHeight="1" thickBot="1" x14ac:dyDescent="0.35">
      <c r="A217" s="228" t="s">
        <v>14</v>
      </c>
      <c r="B217" s="224" t="s">
        <v>304</v>
      </c>
      <c r="C217" s="194" t="s">
        <v>397</v>
      </c>
      <c r="D217" s="194" t="s">
        <v>386</v>
      </c>
      <c r="E217" s="226">
        <v>2005</v>
      </c>
      <c r="F217" s="207">
        <v>45578.041666666664</v>
      </c>
      <c r="G217" s="207">
        <v>45578.073865740742</v>
      </c>
      <c r="H217" s="208">
        <f>SUM(G217-F217)</f>
        <v>3.2199074077652767E-2</v>
      </c>
      <c r="I217" s="195">
        <f>H217-H215</f>
        <v>4.3402777810115367E-3</v>
      </c>
    </row>
    <row r="218" spans="1:9" ht="14.4" customHeight="1" thickBot="1" x14ac:dyDescent="0.35"/>
    <row r="219" spans="1:9" ht="30" customHeight="1" x14ac:dyDescent="0.3">
      <c r="A219" s="381" t="s">
        <v>533</v>
      </c>
      <c r="B219" s="382"/>
      <c r="C219" s="382"/>
      <c r="D219" s="382"/>
      <c r="E219" s="382"/>
      <c r="F219" s="382"/>
      <c r="G219" s="382"/>
      <c r="H219" s="382"/>
      <c r="I219" s="383"/>
    </row>
    <row r="220" spans="1:9" ht="28.8" customHeight="1" x14ac:dyDescent="0.3">
      <c r="A220" s="378" t="s">
        <v>523</v>
      </c>
      <c r="B220" s="390"/>
      <c r="C220" s="390"/>
      <c r="D220" s="390"/>
      <c r="E220" s="390"/>
      <c r="F220" s="390"/>
      <c r="G220" s="390"/>
      <c r="H220" s="390"/>
      <c r="I220" s="391"/>
    </row>
    <row r="221" spans="1:9" ht="14.4" customHeight="1" x14ac:dyDescent="0.3">
      <c r="A221" s="340" t="s">
        <v>92</v>
      </c>
      <c r="B221" s="332" t="s">
        <v>93</v>
      </c>
      <c r="C221" s="332" t="s">
        <v>94</v>
      </c>
      <c r="D221" s="332" t="s">
        <v>95</v>
      </c>
      <c r="E221" s="332" t="s">
        <v>96</v>
      </c>
      <c r="F221" s="332" t="s">
        <v>97</v>
      </c>
      <c r="G221" s="332" t="s">
        <v>98</v>
      </c>
      <c r="H221" s="332" t="s">
        <v>99</v>
      </c>
      <c r="I221" s="341" t="s">
        <v>100</v>
      </c>
    </row>
    <row r="222" spans="1:9" ht="14.4" customHeight="1" x14ac:dyDescent="0.3">
      <c r="A222" s="227" t="s">
        <v>5</v>
      </c>
      <c r="B222" s="60" t="s">
        <v>322</v>
      </c>
      <c r="C222" s="60" t="s">
        <v>459</v>
      </c>
      <c r="D222" s="60" t="s">
        <v>460</v>
      </c>
      <c r="E222" s="66">
        <v>1992</v>
      </c>
      <c r="F222" s="190">
        <v>45578.041666666664</v>
      </c>
      <c r="G222" s="190">
        <v>45578.059166666666</v>
      </c>
      <c r="H222" s="203">
        <f>SUM(G222-F222)</f>
        <v>1.750000000174623E-2</v>
      </c>
      <c r="I222" s="193">
        <f>$H$19-H222</f>
        <v>4.8472222220475994E-2</v>
      </c>
    </row>
    <row r="223" spans="1:9" ht="14.4" customHeight="1" x14ac:dyDescent="0.3">
      <c r="A223" s="227" t="s">
        <v>11</v>
      </c>
      <c r="B223" s="60" t="s">
        <v>318</v>
      </c>
      <c r="C223" s="60" t="s">
        <v>461</v>
      </c>
      <c r="D223" s="60" t="s">
        <v>462</v>
      </c>
      <c r="E223" s="66">
        <v>2002</v>
      </c>
      <c r="F223" s="190">
        <v>45578.041666666664</v>
      </c>
      <c r="G223" s="190">
        <v>45578.060520833336</v>
      </c>
      <c r="H223" s="203">
        <f>SUM(G223-F223)</f>
        <v>1.8854166672099382E-2</v>
      </c>
      <c r="I223" s="193">
        <f>H223-H222</f>
        <v>1.3541666703531519E-3</v>
      </c>
    </row>
    <row r="224" spans="1:9" ht="14.4" customHeight="1" thickBot="1" x14ac:dyDescent="0.35">
      <c r="A224" s="228" t="s">
        <v>14</v>
      </c>
      <c r="B224" s="224" t="s">
        <v>320</v>
      </c>
      <c r="C224" s="224" t="s">
        <v>463</v>
      </c>
      <c r="D224" s="224" t="s">
        <v>464</v>
      </c>
      <c r="E224" s="229">
        <v>1991</v>
      </c>
      <c r="F224" s="207">
        <v>45578.048611111109</v>
      </c>
      <c r="G224" s="207">
        <v>45578.06753472222</v>
      </c>
      <c r="H224" s="208">
        <f>SUM(G224-F224)</f>
        <v>1.8923611110949423E-2</v>
      </c>
      <c r="I224" s="195">
        <f>H224-H222</f>
        <v>1.4236111092031933E-3</v>
      </c>
    </row>
    <row r="225" spans="1:9" ht="14.4" customHeight="1" thickBot="1" x14ac:dyDescent="0.35"/>
    <row r="226" spans="1:9" ht="29.4" customHeight="1" x14ac:dyDescent="0.3">
      <c r="A226" s="381" t="s">
        <v>533</v>
      </c>
      <c r="B226" s="382"/>
      <c r="C226" s="382"/>
      <c r="D226" s="382"/>
      <c r="E226" s="382"/>
      <c r="F226" s="382"/>
      <c r="G226" s="382"/>
      <c r="H226" s="382"/>
      <c r="I226" s="383"/>
    </row>
    <row r="227" spans="1:9" ht="28.8" customHeight="1" x14ac:dyDescent="0.3">
      <c r="A227" s="392" t="s">
        <v>524</v>
      </c>
      <c r="B227" s="379"/>
      <c r="C227" s="379"/>
      <c r="D227" s="379"/>
      <c r="E227" s="379"/>
      <c r="F227" s="379"/>
      <c r="G227" s="379"/>
      <c r="H227" s="379"/>
      <c r="I227" s="393"/>
    </row>
    <row r="228" spans="1:9" ht="14.4" customHeight="1" x14ac:dyDescent="0.3">
      <c r="A228" s="335" t="s">
        <v>92</v>
      </c>
      <c r="B228" s="332" t="s">
        <v>93</v>
      </c>
      <c r="C228" s="332" t="s">
        <v>94</v>
      </c>
      <c r="D228" s="332" t="s">
        <v>95</v>
      </c>
      <c r="E228" s="332" t="s">
        <v>96</v>
      </c>
      <c r="F228" s="332" t="s">
        <v>97</v>
      </c>
      <c r="G228" s="332" t="s">
        <v>98</v>
      </c>
      <c r="H228" s="332" t="s">
        <v>99</v>
      </c>
      <c r="I228" s="342" t="s">
        <v>100</v>
      </c>
    </row>
    <row r="229" spans="1:9" ht="14.4" customHeight="1" x14ac:dyDescent="0.3">
      <c r="A229" s="240" t="s">
        <v>5</v>
      </c>
      <c r="B229" s="60" t="s">
        <v>340</v>
      </c>
      <c r="C229" s="60" t="s">
        <v>415</v>
      </c>
      <c r="D229" s="60" t="s">
        <v>215</v>
      </c>
      <c r="E229" s="66">
        <v>2004</v>
      </c>
      <c r="F229" s="190">
        <v>45578.041666666664</v>
      </c>
      <c r="G229" s="190">
        <v>45578.069120370368</v>
      </c>
      <c r="H229" s="233">
        <f t="shared" ref="H229:H235" si="9">SUM(G229-F229)</f>
        <v>2.7453703703940846E-2</v>
      </c>
      <c r="I229" s="234"/>
    </row>
    <row r="230" spans="1:9" ht="14.4" customHeight="1" x14ac:dyDescent="0.3">
      <c r="A230" s="240" t="s">
        <v>11</v>
      </c>
      <c r="B230" s="60" t="s">
        <v>341</v>
      </c>
      <c r="C230" s="60" t="s">
        <v>350</v>
      </c>
      <c r="D230" s="60" t="s">
        <v>102</v>
      </c>
      <c r="E230" s="66">
        <v>2003</v>
      </c>
      <c r="F230" s="190">
        <v>45578.041666666664</v>
      </c>
      <c r="G230" s="190">
        <v>45578.069421296299</v>
      </c>
      <c r="H230" s="233">
        <f t="shared" si="9"/>
        <v>2.775462963472819E-2</v>
      </c>
      <c r="I230" s="234">
        <f>(H230-H229)</f>
        <v>3.0092593078734353E-4</v>
      </c>
    </row>
    <row r="231" spans="1:9" ht="14.4" customHeight="1" x14ac:dyDescent="0.3">
      <c r="A231" s="240" t="s">
        <v>14</v>
      </c>
      <c r="B231" s="60" t="s">
        <v>356</v>
      </c>
      <c r="C231" s="230" t="s">
        <v>357</v>
      </c>
      <c r="D231" s="60" t="s">
        <v>172</v>
      </c>
      <c r="E231" s="231">
        <v>1986</v>
      </c>
      <c r="F231" s="190">
        <v>45578.041666666664</v>
      </c>
      <c r="G231" s="190">
        <v>45578.072199074071</v>
      </c>
      <c r="H231" s="233">
        <f t="shared" si="9"/>
        <v>3.0532407407008577E-2</v>
      </c>
      <c r="I231" s="234">
        <f>(H231-H229)</f>
        <v>3.0787037030677311E-3</v>
      </c>
    </row>
    <row r="232" spans="1:9" ht="14.4" customHeight="1" x14ac:dyDescent="0.3">
      <c r="A232" s="240" t="s">
        <v>18</v>
      </c>
      <c r="B232" s="60" t="s">
        <v>465</v>
      </c>
      <c r="C232" s="60" t="s">
        <v>466</v>
      </c>
      <c r="D232" s="60" t="s">
        <v>467</v>
      </c>
      <c r="E232" s="66">
        <v>1990</v>
      </c>
      <c r="F232" s="190">
        <v>45578.041666666664</v>
      </c>
      <c r="G232" s="232">
        <v>45578.072581018518</v>
      </c>
      <c r="H232" s="233">
        <f t="shared" si="9"/>
        <v>3.0914351853425615E-2</v>
      </c>
      <c r="I232" s="234">
        <f>(H232-H229)</f>
        <v>3.4606481494847685E-3</v>
      </c>
    </row>
    <row r="233" spans="1:9" ht="14.4" customHeight="1" x14ac:dyDescent="0.3">
      <c r="A233" s="240" t="s">
        <v>21</v>
      </c>
      <c r="B233" s="60" t="s">
        <v>468</v>
      </c>
      <c r="C233" s="60" t="s">
        <v>469</v>
      </c>
      <c r="D233" s="60" t="s">
        <v>470</v>
      </c>
      <c r="E233" s="66">
        <v>1987</v>
      </c>
      <c r="F233" s="190">
        <v>45578.041666666664</v>
      </c>
      <c r="G233" s="190">
        <v>45578.073981481481</v>
      </c>
      <c r="H233" s="233">
        <f t="shared" si="9"/>
        <v>3.2314814816345461E-2</v>
      </c>
      <c r="I233" s="234">
        <f>(H233-H229)</f>
        <v>4.8611111124046147E-3</v>
      </c>
    </row>
    <row r="234" spans="1:9" ht="14.4" customHeight="1" x14ac:dyDescent="0.3">
      <c r="A234" s="240" t="s">
        <v>25</v>
      </c>
      <c r="B234" s="60" t="s">
        <v>471</v>
      </c>
      <c r="C234" s="60" t="s">
        <v>472</v>
      </c>
      <c r="D234" s="60" t="s">
        <v>473</v>
      </c>
      <c r="E234" s="66">
        <v>2004</v>
      </c>
      <c r="F234" s="190">
        <v>45578.041666666664</v>
      </c>
      <c r="G234" s="232">
        <v>45578.078773148147</v>
      </c>
      <c r="H234" s="233">
        <f t="shared" si="9"/>
        <v>3.7106481482624076E-2</v>
      </c>
      <c r="I234" s="234">
        <f>(H234-H229)</f>
        <v>9.6527777786832303E-3</v>
      </c>
    </row>
    <row r="235" spans="1:9" ht="14.4" customHeight="1" thickBot="1" x14ac:dyDescent="0.35">
      <c r="A235" s="241" t="s">
        <v>28</v>
      </c>
      <c r="B235" s="235" t="s">
        <v>342</v>
      </c>
      <c r="C235" s="235" t="s">
        <v>474</v>
      </c>
      <c r="D235" s="235" t="s">
        <v>475</v>
      </c>
      <c r="E235" s="236">
        <v>1992</v>
      </c>
      <c r="F235" s="237">
        <v>45578.041666666664</v>
      </c>
      <c r="G235" s="237">
        <v>45578.080960648149</v>
      </c>
      <c r="H235" s="238">
        <f t="shared" si="9"/>
        <v>3.9293981484661344E-2</v>
      </c>
      <c r="I235" s="239">
        <f>(H235-H229)</f>
        <v>1.1840277780720498E-2</v>
      </c>
    </row>
    <row r="236" spans="1:9" ht="106.8" customHeight="1" thickBot="1" x14ac:dyDescent="0.35"/>
    <row r="237" spans="1:9" ht="28.8" customHeight="1" x14ac:dyDescent="0.3">
      <c r="A237" s="381" t="s">
        <v>533</v>
      </c>
      <c r="B237" s="382"/>
      <c r="C237" s="382"/>
      <c r="D237" s="382"/>
      <c r="E237" s="382"/>
      <c r="F237" s="382"/>
      <c r="G237" s="382"/>
      <c r="H237" s="382"/>
      <c r="I237" s="383"/>
    </row>
    <row r="238" spans="1:9" ht="29.4" customHeight="1" x14ac:dyDescent="0.3">
      <c r="A238" s="378" t="s">
        <v>476</v>
      </c>
      <c r="B238" s="379"/>
      <c r="C238" s="379"/>
      <c r="D238" s="379"/>
      <c r="E238" s="379"/>
      <c r="F238" s="379"/>
      <c r="G238" s="379"/>
      <c r="H238" s="379"/>
      <c r="I238" s="380"/>
    </row>
    <row r="239" spans="1:9" ht="14.4" customHeight="1" x14ac:dyDescent="0.3">
      <c r="A239" s="340" t="s">
        <v>92</v>
      </c>
      <c r="B239" s="332" t="s">
        <v>93</v>
      </c>
      <c r="C239" s="332" t="s">
        <v>94</v>
      </c>
      <c r="D239" s="332" t="s">
        <v>95</v>
      </c>
      <c r="E239" s="332" t="s">
        <v>96</v>
      </c>
      <c r="F239" s="332" t="s">
        <v>97</v>
      </c>
      <c r="G239" s="332" t="s">
        <v>98</v>
      </c>
      <c r="H239" s="332" t="s">
        <v>99</v>
      </c>
      <c r="I239" s="341" t="s">
        <v>100</v>
      </c>
    </row>
    <row r="240" spans="1:9" ht="14.4" customHeight="1" x14ac:dyDescent="0.3">
      <c r="A240" s="227" t="s">
        <v>5</v>
      </c>
      <c r="B240" s="60" t="s">
        <v>477</v>
      </c>
      <c r="C240" s="60" t="s">
        <v>478</v>
      </c>
      <c r="D240" s="60" t="s">
        <v>126</v>
      </c>
      <c r="E240" s="66">
        <v>1983</v>
      </c>
      <c r="F240" s="190">
        <v>45578.048611111109</v>
      </c>
      <c r="G240" s="190">
        <v>45578.064270833333</v>
      </c>
      <c r="H240" s="203">
        <f>SUM(G240-F240)</f>
        <v>1.5659722223063E-2</v>
      </c>
      <c r="I240" s="204"/>
    </row>
    <row r="241" spans="1:9" ht="14.4" customHeight="1" thickBot="1" x14ac:dyDescent="0.35">
      <c r="A241" s="228" t="s">
        <v>11</v>
      </c>
      <c r="B241" s="224" t="s">
        <v>479</v>
      </c>
      <c r="C241" s="224" t="s">
        <v>480</v>
      </c>
      <c r="D241" s="224" t="s">
        <v>481</v>
      </c>
      <c r="E241" s="229">
        <v>1981</v>
      </c>
      <c r="F241" s="207">
        <v>45578.048611111109</v>
      </c>
      <c r="G241" s="207">
        <v>45578.068391203706</v>
      </c>
      <c r="H241" s="208">
        <f>SUM(G241-F241)</f>
        <v>1.9780092596192844E-2</v>
      </c>
      <c r="I241" s="195">
        <f>H241-H240</f>
        <v>4.1203703731298447E-3</v>
      </c>
    </row>
    <row r="242" spans="1:9" ht="14.4" customHeight="1" thickBot="1" x14ac:dyDescent="0.35"/>
    <row r="243" spans="1:9" ht="29.4" customHeight="1" x14ac:dyDescent="0.3">
      <c r="A243" s="381" t="s">
        <v>533</v>
      </c>
      <c r="B243" s="382"/>
      <c r="C243" s="382"/>
      <c r="D243" s="382"/>
      <c r="E243" s="382"/>
      <c r="F243" s="382"/>
      <c r="G243" s="382"/>
      <c r="H243" s="382"/>
      <c r="I243" s="383"/>
    </row>
    <row r="244" spans="1:9" ht="28.8" customHeight="1" x14ac:dyDescent="0.3">
      <c r="A244" s="387" t="s">
        <v>525</v>
      </c>
      <c r="B244" s="388"/>
      <c r="C244" s="388"/>
      <c r="D244" s="388"/>
      <c r="E244" s="388"/>
      <c r="F244" s="388"/>
      <c r="G244" s="388"/>
      <c r="H244" s="388"/>
      <c r="I244" s="389"/>
    </row>
    <row r="245" spans="1:9" ht="14.4" customHeight="1" x14ac:dyDescent="0.3">
      <c r="A245" s="218" t="s">
        <v>92</v>
      </c>
      <c r="B245" s="218" t="s">
        <v>93</v>
      </c>
      <c r="C245" s="218" t="s">
        <v>94</v>
      </c>
      <c r="D245" s="218" t="s">
        <v>95</v>
      </c>
      <c r="E245" s="218" t="s">
        <v>96</v>
      </c>
      <c r="F245" s="218" t="s">
        <v>97</v>
      </c>
      <c r="G245" s="218" t="s">
        <v>98</v>
      </c>
      <c r="H245" s="218" t="s">
        <v>99</v>
      </c>
      <c r="I245" s="218" t="s">
        <v>100</v>
      </c>
    </row>
    <row r="246" spans="1:9" ht="14.4" customHeight="1" x14ac:dyDescent="0.3">
      <c r="A246" s="219" t="s">
        <v>5</v>
      </c>
      <c r="B246" s="183" t="s">
        <v>482</v>
      </c>
      <c r="C246" s="183" t="s">
        <v>483</v>
      </c>
      <c r="D246" s="183" t="s">
        <v>448</v>
      </c>
      <c r="E246" s="156">
        <v>1976</v>
      </c>
      <c r="F246" s="216">
        <v>45578.045138888891</v>
      </c>
      <c r="G246" s="216">
        <v>45578.065833333334</v>
      </c>
      <c r="H246" s="217">
        <v>2.0694444443506654E-2</v>
      </c>
      <c r="I246" s="217">
        <v>0</v>
      </c>
    </row>
    <row r="247" spans="1:9" ht="14.4" customHeight="1" x14ac:dyDescent="0.3">
      <c r="A247" s="219" t="s">
        <v>11</v>
      </c>
      <c r="B247" s="183" t="s">
        <v>484</v>
      </c>
      <c r="C247" s="183" t="s">
        <v>485</v>
      </c>
      <c r="D247" s="183" t="s">
        <v>486</v>
      </c>
      <c r="E247" s="156">
        <v>1984</v>
      </c>
      <c r="F247" s="216">
        <v>45578.045138888891</v>
      </c>
      <c r="G247" s="216">
        <v>45578.066099537034</v>
      </c>
      <c r="H247" s="217">
        <v>2.0960648143955041E-2</v>
      </c>
      <c r="I247" s="217">
        <v>2.6620370044838637E-4</v>
      </c>
    </row>
    <row r="248" spans="1:9" ht="14.4" customHeight="1" x14ac:dyDescent="0.3">
      <c r="A248" s="219" t="s">
        <v>14</v>
      </c>
      <c r="B248" s="183" t="s">
        <v>487</v>
      </c>
      <c r="C248" s="183" t="s">
        <v>488</v>
      </c>
      <c r="D248" s="183" t="s">
        <v>189</v>
      </c>
      <c r="E248" s="156">
        <v>1979</v>
      </c>
      <c r="F248" s="216">
        <v>45578.045138888891</v>
      </c>
      <c r="G248" s="216">
        <v>45578.066319444442</v>
      </c>
      <c r="H248" s="217">
        <v>2.1180555551836733E-2</v>
      </c>
      <c r="I248" s="217">
        <v>4.8611110833007842E-4</v>
      </c>
    </row>
    <row r="249" spans="1:9" ht="14.4" customHeight="1" x14ac:dyDescent="0.3">
      <c r="A249" s="219" t="s">
        <v>18</v>
      </c>
      <c r="B249" s="183" t="s">
        <v>489</v>
      </c>
      <c r="C249" s="183" t="s">
        <v>490</v>
      </c>
      <c r="D249" s="183" t="s">
        <v>448</v>
      </c>
      <c r="E249" s="156">
        <v>1980</v>
      </c>
      <c r="F249" s="216">
        <v>45578.045138888891</v>
      </c>
      <c r="G249" s="216">
        <v>45578.066655092603</v>
      </c>
      <c r="H249" s="217">
        <v>2.1516203712963033E-2</v>
      </c>
      <c r="I249" s="217">
        <v>8.2175926945637912E-4</v>
      </c>
    </row>
    <row r="250" spans="1:9" ht="14.4" customHeight="1" x14ac:dyDescent="0.3">
      <c r="A250" s="219" t="s">
        <v>21</v>
      </c>
      <c r="B250" s="183" t="s">
        <v>491</v>
      </c>
      <c r="C250" s="183" t="s">
        <v>492</v>
      </c>
      <c r="D250" s="183" t="s">
        <v>493</v>
      </c>
      <c r="E250" s="156">
        <v>1984</v>
      </c>
      <c r="F250" s="216">
        <v>45578.045138888891</v>
      </c>
      <c r="G250" s="216">
        <v>45578.06821759259</v>
      </c>
      <c r="H250" s="217">
        <v>2.307870369986631E-2</v>
      </c>
      <c r="I250" s="217">
        <v>2.3842592563596554E-3</v>
      </c>
    </row>
    <row r="251" spans="1:9" ht="14.4" customHeight="1" x14ac:dyDescent="0.3">
      <c r="A251" s="219" t="s">
        <v>25</v>
      </c>
      <c r="B251" s="183" t="s">
        <v>494</v>
      </c>
      <c r="C251" s="183" t="s">
        <v>495</v>
      </c>
      <c r="D251" s="183" t="s">
        <v>496</v>
      </c>
      <c r="E251" s="156">
        <v>1978</v>
      </c>
      <c r="F251" s="216">
        <v>45578.045138888891</v>
      </c>
      <c r="G251" s="216">
        <v>45578.075555555559</v>
      </c>
      <c r="H251" s="217">
        <v>3.0416666668315884E-2</v>
      </c>
      <c r="I251" s="217">
        <v>9.7222222248092294E-3</v>
      </c>
    </row>
    <row r="252" spans="1:9" ht="14.4" customHeight="1" thickBot="1" x14ac:dyDescent="0.35"/>
    <row r="253" spans="1:9" ht="29.4" customHeight="1" x14ac:dyDescent="0.3">
      <c r="A253" s="381" t="s">
        <v>533</v>
      </c>
      <c r="B253" s="382"/>
      <c r="C253" s="382"/>
      <c r="D253" s="382"/>
      <c r="E253" s="382"/>
      <c r="F253" s="382"/>
      <c r="G253" s="382"/>
      <c r="H253" s="382"/>
      <c r="I253" s="383"/>
    </row>
    <row r="254" spans="1:9" ht="28.2" customHeight="1" x14ac:dyDescent="0.3">
      <c r="A254" s="378" t="s">
        <v>526</v>
      </c>
      <c r="B254" s="379"/>
      <c r="C254" s="379"/>
      <c r="D254" s="379"/>
      <c r="E254" s="379"/>
      <c r="F254" s="379"/>
      <c r="G254" s="379"/>
      <c r="H254" s="379"/>
      <c r="I254" s="380"/>
    </row>
    <row r="255" spans="1:9" ht="14.4" customHeight="1" x14ac:dyDescent="0.3">
      <c r="A255" s="340" t="s">
        <v>92</v>
      </c>
      <c r="B255" s="332" t="s">
        <v>93</v>
      </c>
      <c r="C255" s="332" t="s">
        <v>94</v>
      </c>
      <c r="D255" s="332" t="s">
        <v>95</v>
      </c>
      <c r="E255" s="332" t="s">
        <v>96</v>
      </c>
      <c r="F255" s="332" t="s">
        <v>97</v>
      </c>
      <c r="G255" s="332" t="s">
        <v>98</v>
      </c>
      <c r="H255" s="332" t="s">
        <v>99</v>
      </c>
      <c r="I255" s="341" t="s">
        <v>100</v>
      </c>
    </row>
    <row r="256" spans="1:9" ht="14.4" customHeight="1" x14ac:dyDescent="0.3">
      <c r="A256" s="227" t="s">
        <v>5</v>
      </c>
      <c r="B256" s="60" t="s">
        <v>497</v>
      </c>
      <c r="C256" s="60" t="s">
        <v>498</v>
      </c>
      <c r="D256" s="60" t="s">
        <v>473</v>
      </c>
      <c r="E256" s="66">
        <v>1970</v>
      </c>
      <c r="F256" s="190">
        <v>45578.045138888891</v>
      </c>
      <c r="G256" s="190">
        <v>45578.075312499997</v>
      </c>
      <c r="H256" s="203">
        <f>SUM(G256-F256)</f>
        <v>3.0173611106874887E-2</v>
      </c>
      <c r="I256" s="204"/>
    </row>
    <row r="257" spans="1:9" ht="14.4" customHeight="1" thickBot="1" x14ac:dyDescent="0.35"/>
    <row r="258" spans="1:9" ht="28.8" customHeight="1" x14ac:dyDescent="0.3">
      <c r="A258" s="381" t="s">
        <v>533</v>
      </c>
      <c r="B258" s="382"/>
      <c r="C258" s="382"/>
      <c r="D258" s="382"/>
      <c r="E258" s="382"/>
      <c r="F258" s="382"/>
      <c r="G258" s="382"/>
      <c r="H258" s="382"/>
      <c r="I258" s="383"/>
    </row>
    <row r="259" spans="1:9" ht="27.6" customHeight="1" x14ac:dyDescent="0.3">
      <c r="A259" s="378" t="s">
        <v>499</v>
      </c>
      <c r="B259" s="379"/>
      <c r="C259" s="379"/>
      <c r="D259" s="379"/>
      <c r="E259" s="379"/>
      <c r="F259" s="379"/>
      <c r="G259" s="379"/>
      <c r="H259" s="379"/>
      <c r="I259" s="380"/>
    </row>
    <row r="260" spans="1:9" ht="14.4" customHeight="1" x14ac:dyDescent="0.3">
      <c r="A260" s="343" t="s">
        <v>92</v>
      </c>
      <c r="B260" s="321" t="s">
        <v>93</v>
      </c>
      <c r="C260" s="321" t="s">
        <v>94</v>
      </c>
      <c r="D260" s="321" t="s">
        <v>95</v>
      </c>
      <c r="E260" s="321" t="s">
        <v>96</v>
      </c>
      <c r="F260" s="321" t="s">
        <v>97</v>
      </c>
      <c r="G260" s="321" t="s">
        <v>98</v>
      </c>
      <c r="H260" s="321" t="s">
        <v>99</v>
      </c>
      <c r="I260" s="341" t="s">
        <v>100</v>
      </c>
    </row>
    <row r="261" spans="1:9" ht="14.4" customHeight="1" x14ac:dyDescent="0.3">
      <c r="A261" s="308" t="s">
        <v>5</v>
      </c>
      <c r="B261" s="189" t="s">
        <v>500</v>
      </c>
      <c r="C261" s="242" t="s">
        <v>501</v>
      </c>
      <c r="D261" s="189" t="s">
        <v>502</v>
      </c>
      <c r="E261" s="192">
        <v>1963</v>
      </c>
      <c r="F261" s="190">
        <v>45578.048611111109</v>
      </c>
      <c r="G261" s="190">
        <v>45578.068425925929</v>
      </c>
      <c r="H261" s="203">
        <f>SUM(G261-F261)</f>
        <v>1.9814814819255844E-2</v>
      </c>
      <c r="I261" s="193">
        <f>$H$19-H261</f>
        <v>4.615740740296638E-2</v>
      </c>
    </row>
    <row r="262" spans="1:9" ht="14.4" customHeight="1" x14ac:dyDescent="0.3">
      <c r="A262" s="308" t="s">
        <v>11</v>
      </c>
      <c r="B262" s="189" t="s">
        <v>503</v>
      </c>
      <c r="C262" s="242" t="s">
        <v>504</v>
      </c>
      <c r="D262" s="189" t="s">
        <v>505</v>
      </c>
      <c r="E262" s="192">
        <v>1964</v>
      </c>
      <c r="F262" s="190">
        <v>45578.048611111109</v>
      </c>
      <c r="G262" s="190">
        <v>45578.068935185183</v>
      </c>
      <c r="H262" s="203">
        <f>SUM(G262-F262)</f>
        <v>2.0324074073869269E-2</v>
      </c>
      <c r="I262" s="193">
        <f>H262-H261</f>
        <v>5.0925925461342558E-4</v>
      </c>
    </row>
    <row r="263" spans="1:9" ht="14.4" customHeight="1" thickBot="1" x14ac:dyDescent="0.35">
      <c r="A263" s="309" t="s">
        <v>14</v>
      </c>
      <c r="B263" s="205" t="s">
        <v>506</v>
      </c>
      <c r="C263" s="243" t="s">
        <v>507</v>
      </c>
      <c r="D263" s="205" t="s">
        <v>508</v>
      </c>
      <c r="E263" s="206">
        <v>1961</v>
      </c>
      <c r="F263" s="207">
        <v>45578.048611111109</v>
      </c>
      <c r="G263" s="207">
        <v>45578.079270833332</v>
      </c>
      <c r="H263" s="208">
        <f>SUM(G263-F263)</f>
        <v>3.0659722222480923E-2</v>
      </c>
      <c r="I263" s="195">
        <f>H263-H261</f>
        <v>1.0844907403225079E-2</v>
      </c>
    </row>
    <row r="264" spans="1:9" ht="14.4" customHeight="1" thickBot="1" x14ac:dyDescent="0.35"/>
    <row r="265" spans="1:9" ht="29.4" customHeight="1" x14ac:dyDescent="0.3">
      <c r="A265" s="381" t="s">
        <v>533</v>
      </c>
      <c r="B265" s="382"/>
      <c r="C265" s="382"/>
      <c r="D265" s="382"/>
      <c r="E265" s="382"/>
      <c r="F265" s="382"/>
      <c r="G265" s="382"/>
      <c r="H265" s="382"/>
      <c r="I265" s="383"/>
    </row>
    <row r="266" spans="1:9" ht="28.8" customHeight="1" x14ac:dyDescent="0.3">
      <c r="A266" s="378" t="s">
        <v>527</v>
      </c>
      <c r="B266" s="379"/>
      <c r="C266" s="379"/>
      <c r="D266" s="379"/>
      <c r="E266" s="379"/>
      <c r="F266" s="379"/>
      <c r="G266" s="379"/>
      <c r="H266" s="379"/>
      <c r="I266" s="380"/>
    </row>
    <row r="267" spans="1:9" ht="14.4" customHeight="1" x14ac:dyDescent="0.3">
      <c r="A267" s="340" t="s">
        <v>92</v>
      </c>
      <c r="B267" s="332" t="s">
        <v>93</v>
      </c>
      <c r="C267" s="332" t="s">
        <v>94</v>
      </c>
      <c r="D267" s="332" t="s">
        <v>95</v>
      </c>
      <c r="E267" s="332" t="s">
        <v>96</v>
      </c>
      <c r="F267" s="332" t="s">
        <v>97</v>
      </c>
      <c r="G267" s="332" t="s">
        <v>98</v>
      </c>
      <c r="H267" s="332" t="s">
        <v>99</v>
      </c>
      <c r="I267" s="341" t="s">
        <v>100</v>
      </c>
    </row>
    <row r="268" spans="1:9" ht="14.4" customHeight="1" x14ac:dyDescent="0.3">
      <c r="A268" s="227" t="s">
        <v>5</v>
      </c>
      <c r="B268" s="60" t="s">
        <v>509</v>
      </c>
      <c r="C268" s="189" t="s">
        <v>510</v>
      </c>
      <c r="D268" s="189" t="s">
        <v>470</v>
      </c>
      <c r="E268" s="192">
        <v>1960</v>
      </c>
      <c r="F268" s="190">
        <v>45578.045138888891</v>
      </c>
      <c r="G268" s="190">
        <v>45578.067800925928</v>
      </c>
      <c r="H268" s="203">
        <f>SUM(G268-F268)</f>
        <v>2.266203703766223E-2</v>
      </c>
      <c r="I268" s="193">
        <f>$H$19-H268</f>
        <v>4.3310185184559993E-2</v>
      </c>
    </row>
    <row r="269" spans="1:9" ht="14.4" customHeight="1" x14ac:dyDescent="0.3">
      <c r="A269" s="227" t="s">
        <v>11</v>
      </c>
      <c r="B269" s="60" t="s">
        <v>511</v>
      </c>
      <c r="C269" s="189" t="s">
        <v>512</v>
      </c>
      <c r="D269" s="189" t="s">
        <v>513</v>
      </c>
      <c r="E269" s="192">
        <v>1957</v>
      </c>
      <c r="F269" s="190">
        <v>45578.045138888891</v>
      </c>
      <c r="G269" s="190">
        <v>45578.07335648148</v>
      </c>
      <c r="H269" s="203">
        <f>SUM(G269-F269)</f>
        <v>2.8217592589498963E-2</v>
      </c>
      <c r="I269" s="193">
        <f>H269-H268</f>
        <v>5.5555555518367328E-3</v>
      </c>
    </row>
    <row r="270" spans="1:9" ht="14.4" customHeight="1" thickBot="1" x14ac:dyDescent="0.35">
      <c r="A270" s="228" t="s">
        <v>14</v>
      </c>
      <c r="B270" s="224" t="s">
        <v>514</v>
      </c>
      <c r="C270" s="205" t="s">
        <v>515</v>
      </c>
      <c r="D270" s="205" t="s">
        <v>516</v>
      </c>
      <c r="E270" s="206">
        <v>1958</v>
      </c>
      <c r="F270" s="207">
        <v>45578.045138888891</v>
      </c>
      <c r="G270" s="207">
        <v>45578.082743055558</v>
      </c>
      <c r="H270" s="208">
        <f>SUM(G270-F270)</f>
        <v>3.7604166667733807E-2</v>
      </c>
      <c r="I270" s="195">
        <f>H270-H269</f>
        <v>9.3865740782348439E-3</v>
      </c>
    </row>
    <row r="271" spans="1:9" ht="14.4" customHeight="1" thickBot="1" x14ac:dyDescent="0.35"/>
    <row r="272" spans="1:9" ht="27.6" customHeight="1" x14ac:dyDescent="0.3">
      <c r="A272" s="381" t="s">
        <v>533</v>
      </c>
      <c r="B272" s="382"/>
      <c r="C272" s="382"/>
      <c r="D272" s="382"/>
      <c r="E272" s="382"/>
      <c r="F272" s="382"/>
      <c r="G272" s="382"/>
      <c r="H272" s="382"/>
      <c r="I272" s="383"/>
    </row>
    <row r="273" spans="1:9" ht="28.2" customHeight="1" x14ac:dyDescent="0.3">
      <c r="A273" s="384" t="s">
        <v>519</v>
      </c>
      <c r="B273" s="385"/>
      <c r="C273" s="385"/>
      <c r="D273" s="385"/>
      <c r="E273" s="385"/>
      <c r="F273" s="385"/>
      <c r="G273" s="385"/>
      <c r="H273" s="385"/>
      <c r="I273" s="386"/>
    </row>
    <row r="274" spans="1:9" ht="14.4" customHeight="1" x14ac:dyDescent="0.3">
      <c r="A274" s="340" t="s">
        <v>92</v>
      </c>
      <c r="B274" s="332" t="s">
        <v>93</v>
      </c>
      <c r="C274" s="332" t="s">
        <v>94</v>
      </c>
      <c r="D274" s="332" t="s">
        <v>95</v>
      </c>
      <c r="E274" s="332" t="s">
        <v>96</v>
      </c>
      <c r="F274" s="332" t="s">
        <v>97</v>
      </c>
      <c r="G274" s="332" t="s">
        <v>98</v>
      </c>
      <c r="H274" s="332" t="s">
        <v>99</v>
      </c>
      <c r="I274" s="341" t="s">
        <v>100</v>
      </c>
    </row>
    <row r="275" spans="1:9" ht="14.4" customHeight="1" x14ac:dyDescent="0.3">
      <c r="A275" s="141" t="s">
        <v>5</v>
      </c>
      <c r="B275" s="220">
        <v>291</v>
      </c>
      <c r="C275" s="189" t="s">
        <v>517</v>
      </c>
      <c r="D275" s="189" t="s">
        <v>470</v>
      </c>
      <c r="E275" s="220">
        <v>1953</v>
      </c>
      <c r="F275" s="190">
        <v>45578.048611111109</v>
      </c>
      <c r="G275" s="190">
        <v>45578.06726851852</v>
      </c>
      <c r="H275" s="203">
        <f>SUM(G275-F275)</f>
        <v>1.8657407410501037E-2</v>
      </c>
      <c r="I275" s="214"/>
    </row>
    <row r="276" spans="1:9" ht="14.4" customHeight="1" thickBot="1" x14ac:dyDescent="0.35">
      <c r="A276" s="307" t="s">
        <v>11</v>
      </c>
      <c r="B276" s="244">
        <v>292</v>
      </c>
      <c r="C276" s="205" t="s">
        <v>518</v>
      </c>
      <c r="D276" s="205" t="s">
        <v>508</v>
      </c>
      <c r="E276" s="244">
        <v>1952</v>
      </c>
      <c r="F276" s="207">
        <v>45578.048611111109</v>
      </c>
      <c r="G276" s="207">
        <v>45578.067789351851</v>
      </c>
      <c r="H276" s="208">
        <f>SUM(G276-F276)</f>
        <v>1.9178240741894115E-2</v>
      </c>
      <c r="I276" s="215">
        <f>H276-H275</f>
        <v>5.2083333139307797E-4</v>
      </c>
    </row>
    <row r="278" spans="1:9" s="98" customFormat="1" ht="14.4" customHeight="1" x14ac:dyDescent="0.3"/>
    <row r="279" spans="1:9" s="98" customFormat="1" ht="14.4" customHeight="1" x14ac:dyDescent="0.35">
      <c r="D279" s="372" t="s">
        <v>534</v>
      </c>
      <c r="E279" s="373"/>
    </row>
    <row r="280" spans="1:9" ht="14.4" customHeight="1" x14ac:dyDescent="0.3">
      <c r="A280" s="371"/>
      <c r="B280" s="371"/>
      <c r="C280" s="371"/>
      <c r="D280" s="371"/>
      <c r="E280" s="371"/>
      <c r="F280" s="371"/>
      <c r="G280" s="371"/>
      <c r="H280" s="371"/>
      <c r="I280" s="371"/>
    </row>
    <row r="281" spans="1:9" ht="14.4" customHeight="1" x14ac:dyDescent="0.3">
      <c r="A281" s="371"/>
      <c r="B281" s="371"/>
      <c r="C281" s="371"/>
      <c r="D281" s="371"/>
      <c r="E281" s="371"/>
      <c r="F281" s="371"/>
      <c r="G281" s="371"/>
      <c r="H281" s="371"/>
      <c r="I281" s="371"/>
    </row>
    <row r="282" spans="1:9" ht="14.4" customHeight="1" x14ac:dyDescent="0.3">
      <c r="A282" s="371"/>
      <c r="B282" s="371"/>
      <c r="C282" s="371"/>
      <c r="D282" s="371"/>
      <c r="E282" s="371"/>
      <c r="F282" s="371"/>
      <c r="G282" s="371"/>
      <c r="H282" s="371"/>
      <c r="I282" s="371"/>
    </row>
    <row r="283" spans="1:9" ht="14.4" customHeight="1" x14ac:dyDescent="0.3">
      <c r="A283" s="371"/>
      <c r="B283" s="371"/>
      <c r="C283" s="371"/>
      <c r="D283" s="371"/>
      <c r="E283" s="371"/>
      <c r="F283" s="371"/>
      <c r="G283" s="371"/>
      <c r="H283" s="371"/>
      <c r="I283" s="371"/>
    </row>
    <row r="284" spans="1:9" ht="14.4" customHeight="1" x14ac:dyDescent="0.3">
      <c r="A284" s="371"/>
      <c r="B284" s="371"/>
      <c r="C284" s="371"/>
      <c r="D284" s="371"/>
      <c r="E284" s="371"/>
      <c r="F284" s="371"/>
      <c r="G284" s="371"/>
      <c r="H284" s="371"/>
      <c r="I284" s="371"/>
    </row>
    <row r="285" spans="1:9" ht="14.4" customHeight="1" x14ac:dyDescent="0.3">
      <c r="A285" s="371"/>
      <c r="B285" s="371"/>
      <c r="C285" s="371"/>
      <c r="D285" s="371"/>
      <c r="E285" s="371"/>
      <c r="F285" s="371"/>
      <c r="G285" s="371"/>
      <c r="H285" s="371"/>
      <c r="I285" s="371"/>
    </row>
    <row r="286" spans="1:9" ht="14.4" customHeight="1" x14ac:dyDescent="0.3">
      <c r="A286" s="371"/>
      <c r="B286" s="371"/>
      <c r="C286" s="371"/>
      <c r="D286" s="371"/>
      <c r="E286" s="371"/>
      <c r="F286" s="371"/>
      <c r="G286" s="371"/>
      <c r="H286" s="371"/>
      <c r="I286" s="371"/>
    </row>
    <row r="287" spans="1:9" ht="14.4" customHeight="1" x14ac:dyDescent="0.3">
      <c r="A287" s="371"/>
      <c r="B287" s="371"/>
      <c r="C287" s="371"/>
      <c r="D287" s="371"/>
      <c r="E287" s="371"/>
      <c r="F287" s="371"/>
      <c r="G287" s="371"/>
      <c r="H287" s="371"/>
      <c r="I287" s="371"/>
    </row>
    <row r="288" spans="1:9" ht="14.4" customHeight="1" x14ac:dyDescent="0.3">
      <c r="A288" s="371"/>
      <c r="B288" s="371"/>
      <c r="C288" s="371"/>
      <c r="D288" s="371"/>
      <c r="E288" s="371"/>
      <c r="F288" s="371"/>
      <c r="G288" s="371"/>
      <c r="H288" s="371"/>
      <c r="I288" s="371"/>
    </row>
    <row r="289" spans="1:9" ht="14.4" customHeight="1" x14ac:dyDescent="0.3">
      <c r="A289" s="371"/>
      <c r="B289" s="371"/>
      <c r="C289" s="371"/>
      <c r="D289" s="371"/>
      <c r="E289" s="371"/>
      <c r="F289" s="371"/>
      <c r="G289" s="371"/>
      <c r="H289" s="371"/>
      <c r="I289" s="371"/>
    </row>
    <row r="290" spans="1:9" ht="14.4" customHeight="1" x14ac:dyDescent="0.3">
      <c r="A290" s="371"/>
      <c r="B290" s="371"/>
      <c r="C290" s="371"/>
      <c r="D290" s="371"/>
      <c r="E290" s="371"/>
      <c r="F290" s="371"/>
      <c r="G290" s="371"/>
      <c r="H290" s="371"/>
      <c r="I290" s="371"/>
    </row>
    <row r="291" spans="1:9" ht="14.4" customHeight="1" x14ac:dyDescent="0.3">
      <c r="A291" s="371"/>
      <c r="B291" s="371"/>
      <c r="C291" s="371"/>
      <c r="D291" s="371"/>
      <c r="E291" s="371"/>
      <c r="F291" s="371"/>
      <c r="G291" s="371"/>
      <c r="H291" s="371"/>
      <c r="I291" s="371"/>
    </row>
    <row r="292" spans="1:9" ht="14.4" customHeight="1" x14ac:dyDescent="0.3">
      <c r="A292" s="371"/>
      <c r="B292" s="371"/>
      <c r="C292" s="371"/>
      <c r="D292" s="371"/>
      <c r="E292" s="371"/>
      <c r="F292" s="371"/>
      <c r="G292" s="371"/>
      <c r="H292" s="371"/>
      <c r="I292" s="371"/>
    </row>
    <row r="293" spans="1:9" ht="14.4" customHeight="1" x14ac:dyDescent="0.3">
      <c r="A293" s="371"/>
      <c r="B293" s="371"/>
      <c r="C293" s="371"/>
      <c r="D293" s="371"/>
      <c r="E293" s="371"/>
      <c r="F293" s="371"/>
      <c r="G293" s="371"/>
      <c r="H293" s="371"/>
      <c r="I293" s="371"/>
    </row>
    <row r="294" spans="1:9" ht="14.4" customHeight="1" x14ac:dyDescent="0.3">
      <c r="A294" s="371"/>
      <c r="B294" s="371"/>
      <c r="C294" s="371"/>
      <c r="D294" s="371"/>
      <c r="E294" s="371"/>
      <c r="F294" s="371"/>
      <c r="G294" s="371"/>
      <c r="H294" s="371"/>
      <c r="I294" s="371"/>
    </row>
    <row r="295" spans="1:9" ht="14.4" customHeight="1" x14ac:dyDescent="0.3">
      <c r="A295" s="371"/>
      <c r="B295" s="371"/>
      <c r="C295" s="371"/>
      <c r="D295" s="371"/>
      <c r="E295" s="371"/>
      <c r="F295" s="371"/>
      <c r="G295" s="371"/>
      <c r="H295" s="371"/>
      <c r="I295" s="371"/>
    </row>
    <row r="296" spans="1:9" ht="14.4" customHeight="1" x14ac:dyDescent="0.3">
      <c r="A296" s="371"/>
      <c r="B296" s="371"/>
      <c r="C296" s="371"/>
      <c r="D296" s="371"/>
      <c r="E296" s="371"/>
      <c r="F296" s="371"/>
      <c r="G296" s="371"/>
      <c r="H296" s="371"/>
      <c r="I296" s="371"/>
    </row>
    <row r="297" spans="1:9" ht="14.4" customHeight="1" x14ac:dyDescent="0.3">
      <c r="A297" s="371"/>
      <c r="B297" s="371"/>
      <c r="C297" s="371"/>
      <c r="D297" s="371"/>
      <c r="E297" s="371"/>
      <c r="F297" s="371"/>
      <c r="G297" s="371"/>
      <c r="H297" s="371"/>
      <c r="I297" s="371"/>
    </row>
    <row r="298" spans="1:9" ht="14.4" customHeight="1" x14ac:dyDescent="0.3">
      <c r="A298" s="371"/>
      <c r="B298" s="371"/>
      <c r="C298" s="371"/>
      <c r="D298" s="371"/>
      <c r="E298" s="371"/>
      <c r="F298" s="371"/>
      <c r="G298" s="371"/>
      <c r="H298" s="371"/>
      <c r="I298" s="371"/>
    </row>
    <row r="299" spans="1:9" ht="14.4" customHeight="1" x14ac:dyDescent="0.3">
      <c r="A299" s="371"/>
      <c r="B299" s="371"/>
      <c r="C299" s="371"/>
      <c r="D299" s="371"/>
      <c r="E299" s="371"/>
      <c r="F299" s="371"/>
      <c r="G299" s="371"/>
      <c r="H299" s="371"/>
      <c r="I299" s="371"/>
    </row>
    <row r="300" spans="1:9" ht="14.4" customHeight="1" x14ac:dyDescent="0.3">
      <c r="A300" s="371"/>
      <c r="B300" s="371"/>
      <c r="C300" s="371"/>
      <c r="D300" s="371"/>
      <c r="E300" s="371"/>
      <c r="F300" s="371"/>
      <c r="G300" s="371"/>
      <c r="H300" s="371"/>
      <c r="I300" s="371"/>
    </row>
    <row r="301" spans="1:9" ht="14.4" customHeight="1" x14ac:dyDescent="0.3">
      <c r="A301" s="371"/>
      <c r="B301" s="371"/>
      <c r="C301" s="371"/>
      <c r="D301" s="371"/>
      <c r="E301" s="371"/>
      <c r="F301" s="371"/>
      <c r="G301" s="371"/>
      <c r="H301" s="371"/>
      <c r="I301" s="371"/>
    </row>
    <row r="302" spans="1:9" ht="14.4" customHeight="1" x14ac:dyDescent="0.3">
      <c r="A302" s="371"/>
      <c r="B302" s="371"/>
      <c r="C302" s="371"/>
      <c r="D302" s="371"/>
      <c r="E302" s="371"/>
      <c r="F302" s="371"/>
      <c r="G302" s="371"/>
      <c r="H302" s="371"/>
      <c r="I302" s="371"/>
    </row>
    <row r="303" spans="1:9" ht="14.4" customHeight="1" x14ac:dyDescent="0.3">
      <c r="A303" s="371"/>
      <c r="B303" s="371"/>
      <c r="C303" s="371"/>
      <c r="D303" s="371"/>
      <c r="E303" s="371"/>
      <c r="F303" s="371"/>
      <c r="G303" s="371"/>
      <c r="H303" s="371"/>
      <c r="I303" s="371"/>
    </row>
    <row r="304" spans="1:9" ht="14.4" customHeight="1" x14ac:dyDescent="0.3">
      <c r="A304" s="371"/>
      <c r="B304" s="371"/>
      <c r="C304" s="371"/>
      <c r="D304" s="371"/>
      <c r="E304" s="371"/>
      <c r="F304" s="371"/>
      <c r="G304" s="371"/>
      <c r="H304" s="371"/>
      <c r="I304" s="371"/>
    </row>
    <row r="305" spans="1:9" ht="14.4" customHeight="1" x14ac:dyDescent="0.3">
      <c r="A305" s="371"/>
      <c r="B305" s="371"/>
      <c r="C305" s="371"/>
      <c r="D305" s="371"/>
      <c r="E305" s="371"/>
      <c r="F305" s="371"/>
      <c r="G305" s="371"/>
      <c r="H305" s="371"/>
      <c r="I305" s="371"/>
    </row>
    <row r="306" spans="1:9" ht="14.4" customHeight="1" x14ac:dyDescent="0.3">
      <c r="A306" s="371"/>
      <c r="B306" s="371"/>
      <c r="C306" s="371"/>
      <c r="D306" s="371"/>
      <c r="E306" s="371"/>
      <c r="F306" s="371"/>
      <c r="G306" s="371"/>
      <c r="H306" s="371"/>
      <c r="I306" s="371"/>
    </row>
    <row r="307" spans="1:9" ht="14.4" customHeight="1" x14ac:dyDescent="0.3">
      <c r="A307" s="371"/>
      <c r="B307" s="371"/>
      <c r="C307" s="371"/>
      <c r="D307" s="371"/>
      <c r="E307" s="371"/>
      <c r="F307" s="371"/>
      <c r="G307" s="371"/>
      <c r="H307" s="371"/>
      <c r="I307" s="371"/>
    </row>
    <row r="308" spans="1:9" ht="14.4" customHeight="1" x14ac:dyDescent="0.3">
      <c r="A308" s="371"/>
      <c r="B308" s="371"/>
      <c r="C308" s="371"/>
      <c r="D308" s="371"/>
      <c r="E308" s="371"/>
      <c r="F308" s="371"/>
      <c r="G308" s="371"/>
      <c r="H308" s="371"/>
      <c r="I308" s="371"/>
    </row>
    <row r="309" spans="1:9" ht="14.4" customHeight="1" x14ac:dyDescent="0.3">
      <c r="A309" s="371"/>
      <c r="B309" s="371"/>
      <c r="C309" s="371"/>
      <c r="D309" s="371"/>
      <c r="E309" s="371"/>
      <c r="F309" s="371"/>
      <c r="G309" s="371"/>
      <c r="H309" s="371"/>
      <c r="I309" s="371"/>
    </row>
    <row r="310" spans="1:9" ht="14.4" customHeight="1" x14ac:dyDescent="0.3">
      <c r="A310" s="371"/>
      <c r="B310" s="371"/>
      <c r="C310" s="371"/>
      <c r="D310" s="371"/>
      <c r="E310" s="371"/>
      <c r="F310" s="371"/>
      <c r="G310" s="371"/>
      <c r="H310" s="371"/>
      <c r="I310" s="371"/>
    </row>
    <row r="311" spans="1:9" ht="14.4" customHeight="1" x14ac:dyDescent="0.3">
      <c r="A311" s="371"/>
      <c r="B311" s="371"/>
      <c r="C311" s="371"/>
      <c r="D311" s="371"/>
      <c r="E311" s="371"/>
      <c r="F311" s="371"/>
      <c r="G311" s="371"/>
      <c r="H311" s="371"/>
      <c r="I311" s="371"/>
    </row>
    <row r="312" spans="1:9" ht="14.4" customHeight="1" x14ac:dyDescent="0.3">
      <c r="A312" s="371"/>
      <c r="B312" s="371"/>
      <c r="C312" s="371"/>
      <c r="D312" s="371"/>
      <c r="E312" s="371"/>
      <c r="F312" s="371"/>
      <c r="G312" s="371"/>
      <c r="H312" s="371"/>
      <c r="I312" s="371"/>
    </row>
  </sheetData>
  <mergeCells count="48">
    <mergeCell ref="A16:I16"/>
    <mergeCell ref="A17:I17"/>
    <mergeCell ref="A33:I33"/>
    <mergeCell ref="A34:I34"/>
    <mergeCell ref="A44:I44"/>
    <mergeCell ref="A194:I194"/>
    <mergeCell ref="A45:I45"/>
    <mergeCell ref="A67:I67"/>
    <mergeCell ref="A68:I68"/>
    <mergeCell ref="A84:I84"/>
    <mergeCell ref="A85:I85"/>
    <mergeCell ref="A138:I138"/>
    <mergeCell ref="A154:I154"/>
    <mergeCell ref="A155:I155"/>
    <mergeCell ref="A102:I102"/>
    <mergeCell ref="A103:I103"/>
    <mergeCell ref="A121:I121"/>
    <mergeCell ref="A122:I122"/>
    <mergeCell ref="A137:I137"/>
    <mergeCell ref="A170:I170"/>
    <mergeCell ref="A171:I171"/>
    <mergeCell ref="A180:I180"/>
    <mergeCell ref="A181:I181"/>
    <mergeCell ref="A193:I193"/>
    <mergeCell ref="A227:I227"/>
    <mergeCell ref="A237:I237"/>
    <mergeCell ref="A238:I238"/>
    <mergeCell ref="A206:I206"/>
    <mergeCell ref="A207:I207"/>
    <mergeCell ref="A212:I212"/>
    <mergeCell ref="A213:I213"/>
    <mergeCell ref="A219:I219"/>
    <mergeCell ref="A280:I312"/>
    <mergeCell ref="D279:E279"/>
    <mergeCell ref="A2:I2"/>
    <mergeCell ref="C4:H4"/>
    <mergeCell ref="A259:I259"/>
    <mergeCell ref="A265:I265"/>
    <mergeCell ref="A266:I266"/>
    <mergeCell ref="A272:I272"/>
    <mergeCell ref="A273:I273"/>
    <mergeCell ref="A243:I243"/>
    <mergeCell ref="A244:I244"/>
    <mergeCell ref="A253:I253"/>
    <mergeCell ref="A254:I254"/>
    <mergeCell ref="A258:I258"/>
    <mergeCell ref="A220:I220"/>
    <mergeCell ref="A226:I226"/>
  </mergeCells>
  <pageMargins left="0" right="0" top="0.78740157480314965" bottom="0.78740157480314965" header="0.31496062992125984" footer="0.31496062992125984"/>
  <pageSetup orientation="portrait" r:id="rId1"/>
  <headerFooter>
    <oddFooter>&amp;C&amp;"Helvetica Neue,Regular"&amp;12&amp;K000000&amp;P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sqref="A1:I10"/>
    </sheetView>
  </sheetViews>
  <sheetFormatPr defaultRowHeight="14.4" x14ac:dyDescent="0.3"/>
  <cols>
    <col min="1" max="1" width="7.5546875" customWidth="1"/>
    <col min="2" max="2" width="4.6640625" customWidth="1"/>
    <col min="3" max="3" width="14" customWidth="1"/>
    <col min="4" max="4" width="19.33203125" customWidth="1"/>
  </cols>
  <sheetData>
    <row r="1" spans="1:9" ht="21" x14ac:dyDescent="0.4">
      <c r="A1" s="413" t="s">
        <v>426</v>
      </c>
      <c r="B1" s="414"/>
      <c r="C1" s="414"/>
      <c r="D1" s="414"/>
      <c r="E1" s="414"/>
      <c r="F1" s="414"/>
      <c r="G1" s="414"/>
      <c r="H1" s="414"/>
      <c r="I1" s="414"/>
    </row>
    <row r="2" spans="1:9" ht="21" x14ac:dyDescent="0.3">
      <c r="A2" s="415" t="s">
        <v>119</v>
      </c>
      <c r="B2" s="407"/>
      <c r="C2" s="407"/>
      <c r="D2" s="407"/>
      <c r="E2" s="407"/>
      <c r="F2" s="407"/>
      <c r="G2" s="407"/>
      <c r="H2" s="407"/>
      <c r="I2" s="407"/>
    </row>
    <row r="3" spans="1:9" ht="28.8" x14ac:dyDescent="0.3">
      <c r="A3" s="138" t="s">
        <v>92</v>
      </c>
      <c r="B3" s="139" t="s">
        <v>93</v>
      </c>
      <c r="C3" s="139" t="s">
        <v>94</v>
      </c>
      <c r="D3" s="139" t="s">
        <v>95</v>
      </c>
      <c r="E3" s="139" t="s">
        <v>96</v>
      </c>
      <c r="F3" s="139" t="s">
        <v>97</v>
      </c>
      <c r="G3" s="139" t="s">
        <v>98</v>
      </c>
      <c r="H3" s="139" t="s">
        <v>99</v>
      </c>
      <c r="I3" s="140" t="s">
        <v>100</v>
      </c>
    </row>
    <row r="4" spans="1:9" x14ac:dyDescent="0.3">
      <c r="A4" s="141">
        <v>1</v>
      </c>
      <c r="B4" s="140" t="s">
        <v>130</v>
      </c>
      <c r="C4" s="140" t="s">
        <v>131</v>
      </c>
      <c r="D4" s="140" t="s">
        <v>115</v>
      </c>
      <c r="E4" s="142">
        <v>2017</v>
      </c>
      <c r="F4" s="143">
        <v>1.0034722222222221</v>
      </c>
      <c r="G4" s="144">
        <v>1.0046875</v>
      </c>
      <c r="H4" s="144">
        <f t="shared" ref="H4:H9" si="0">SUM(G4-F4)</f>
        <v>1.2152777777778567E-3</v>
      </c>
      <c r="I4" s="144"/>
    </row>
    <row r="5" spans="1:9" x14ac:dyDescent="0.3">
      <c r="A5" s="141">
        <v>2</v>
      </c>
      <c r="B5" s="140" t="s">
        <v>81</v>
      </c>
      <c r="C5" s="140" t="s">
        <v>120</v>
      </c>
      <c r="D5" s="140" t="s">
        <v>102</v>
      </c>
      <c r="E5" s="142">
        <v>2017</v>
      </c>
      <c r="F5" s="143">
        <v>1.0034722222222221</v>
      </c>
      <c r="G5" s="144">
        <v>1.0047453703703704</v>
      </c>
      <c r="H5" s="144">
        <f t="shared" si="0"/>
        <v>1.2731481481482732E-3</v>
      </c>
      <c r="I5" s="144">
        <f t="shared" ref="I5" si="1">(H5-H4)</f>
        <v>5.7870370370416424E-5</v>
      </c>
    </row>
    <row r="6" spans="1:9" x14ac:dyDescent="0.3">
      <c r="A6" s="141">
        <v>3</v>
      </c>
      <c r="B6" s="140" t="s">
        <v>42</v>
      </c>
      <c r="C6" s="140" t="s">
        <v>125</v>
      </c>
      <c r="D6" s="140" t="s">
        <v>126</v>
      </c>
      <c r="E6" s="142">
        <v>2017</v>
      </c>
      <c r="F6" s="143">
        <v>3.472222222222222E-3</v>
      </c>
      <c r="G6" s="144">
        <v>4.7916666666666672E-3</v>
      </c>
      <c r="H6" s="144">
        <f t="shared" si="0"/>
        <v>1.3194444444444451E-3</v>
      </c>
      <c r="I6" s="144">
        <f>(H6-H4)</f>
        <v>1.0416666666658841E-4</v>
      </c>
    </row>
    <row r="7" spans="1:9" x14ac:dyDescent="0.3">
      <c r="A7" s="141">
        <v>4</v>
      </c>
      <c r="B7" s="140" t="s">
        <v>121</v>
      </c>
      <c r="C7" s="140" t="s">
        <v>122</v>
      </c>
      <c r="D7" s="140" t="s">
        <v>102</v>
      </c>
      <c r="E7" s="142">
        <v>2017</v>
      </c>
      <c r="F7" s="143">
        <v>1.0034722222222221</v>
      </c>
      <c r="G7" s="144">
        <v>1.0048148148148148</v>
      </c>
      <c r="H7" s="144">
        <f t="shared" si="0"/>
        <v>1.3425925925927285E-3</v>
      </c>
      <c r="I7" s="144">
        <f>(H7-H4)</f>
        <v>1.2731481481487172E-4</v>
      </c>
    </row>
    <row r="8" spans="1:9" x14ac:dyDescent="0.3">
      <c r="A8" s="141">
        <v>5</v>
      </c>
      <c r="B8" s="140" t="s">
        <v>123</v>
      </c>
      <c r="C8" s="140" t="s">
        <v>124</v>
      </c>
      <c r="D8" s="145"/>
      <c r="E8" s="142">
        <v>2018</v>
      </c>
      <c r="F8" s="143">
        <v>1.0034722222222221</v>
      </c>
      <c r="G8" s="144">
        <v>1.0048263888888889</v>
      </c>
      <c r="H8" s="144">
        <f t="shared" si="0"/>
        <v>1.3541666666667673E-3</v>
      </c>
      <c r="I8" s="144">
        <f>(H8-H4)</f>
        <v>1.388888888889106E-4</v>
      </c>
    </row>
    <row r="9" spans="1:9" x14ac:dyDescent="0.3">
      <c r="A9" s="150">
        <v>6</v>
      </c>
      <c r="B9" s="151" t="s">
        <v>127</v>
      </c>
      <c r="C9" s="151" t="s">
        <v>128</v>
      </c>
      <c r="D9" s="151" t="s">
        <v>129</v>
      </c>
      <c r="E9" s="152">
        <v>2017</v>
      </c>
      <c r="F9" s="153">
        <v>1.0034722222222221</v>
      </c>
      <c r="G9" s="154">
        <v>1.0049189814814814</v>
      </c>
      <c r="H9" s="154">
        <f t="shared" si="0"/>
        <v>1.4467592592593004E-3</v>
      </c>
      <c r="I9" s="154">
        <f>(H9-H4)</f>
        <v>2.3148148148144365E-4</v>
      </c>
    </row>
    <row r="10" spans="1:9" x14ac:dyDescent="0.3">
      <c r="A10" s="155"/>
      <c r="B10" s="156"/>
      <c r="C10" s="156"/>
      <c r="D10" s="156"/>
      <c r="E10" s="156"/>
      <c r="F10" s="156"/>
      <c r="G10" s="156"/>
      <c r="H10" s="156"/>
      <c r="I10" s="156"/>
    </row>
  </sheetData>
  <sortState ref="A4:I10">
    <sortCondition ref="H12"/>
  </sortState>
  <mergeCells count="2">
    <mergeCell ref="A1:I1"/>
    <mergeCell ref="A2:I2"/>
  </mergeCells>
  <pageMargins left="0.11811023622047245" right="0.11811023622047245" top="0.78740157480314965" bottom="0.7874015748031496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workbookViewId="0">
      <selection activeCell="I22" sqref="A1:I22"/>
    </sheetView>
  </sheetViews>
  <sheetFormatPr defaultColWidth="8.88671875" defaultRowHeight="14.4" customHeight="1" x14ac:dyDescent="0.3"/>
  <cols>
    <col min="1" max="1" width="7.21875" style="72" customWidth="1"/>
    <col min="2" max="2" width="4.88671875" style="72" customWidth="1"/>
    <col min="3" max="3" width="21.44140625" style="72" customWidth="1"/>
    <col min="4" max="4" width="22" style="72" customWidth="1"/>
    <col min="5" max="5" width="8.88671875" style="72" customWidth="1"/>
    <col min="6" max="9" width="10" style="72" customWidth="1"/>
    <col min="10" max="10" width="8.88671875" style="72" customWidth="1"/>
    <col min="11" max="16384" width="8.88671875" style="72"/>
  </cols>
  <sheetData>
    <row r="1" spans="1:9" ht="27.6" customHeight="1" x14ac:dyDescent="0.4">
      <c r="A1" s="416" t="s">
        <v>428</v>
      </c>
      <c r="B1" s="417"/>
      <c r="C1" s="417"/>
      <c r="D1" s="417"/>
      <c r="E1" s="417"/>
      <c r="F1" s="417"/>
      <c r="G1" s="417"/>
      <c r="H1" s="417"/>
      <c r="I1" s="418"/>
    </row>
    <row r="2" spans="1:9" ht="27.6" customHeight="1" x14ac:dyDescent="0.3">
      <c r="A2" s="419" t="s">
        <v>147</v>
      </c>
      <c r="B2" s="420"/>
      <c r="C2" s="420"/>
      <c r="D2" s="420"/>
      <c r="E2" s="420"/>
      <c r="F2" s="420"/>
      <c r="G2" s="420"/>
      <c r="H2" s="420"/>
      <c r="I2" s="421"/>
    </row>
    <row r="3" spans="1:9" ht="18" customHeight="1" x14ac:dyDescent="0.3">
      <c r="A3" s="164" t="s">
        <v>92</v>
      </c>
      <c r="B3" s="165" t="s">
        <v>93</v>
      </c>
      <c r="C3" s="165" t="s">
        <v>94</v>
      </c>
      <c r="D3" s="165" t="s">
        <v>95</v>
      </c>
      <c r="E3" s="165" t="s">
        <v>96</v>
      </c>
      <c r="F3" s="165" t="s">
        <v>97</v>
      </c>
      <c r="G3" s="165" t="s">
        <v>98</v>
      </c>
      <c r="H3" s="165" t="s">
        <v>99</v>
      </c>
      <c r="I3" s="166" t="s">
        <v>100</v>
      </c>
    </row>
    <row r="4" spans="1:9" ht="18" customHeight="1" x14ac:dyDescent="0.3">
      <c r="A4" s="167" t="s">
        <v>5</v>
      </c>
      <c r="B4" s="168" t="s">
        <v>184</v>
      </c>
      <c r="C4" s="168" t="s">
        <v>185</v>
      </c>
      <c r="D4" s="168" t="s">
        <v>186</v>
      </c>
      <c r="E4" s="169">
        <v>2015</v>
      </c>
      <c r="F4" s="170">
        <v>45578.006944444445</v>
      </c>
      <c r="G4" s="171">
        <v>45578.009363425925</v>
      </c>
      <c r="H4" s="172">
        <f t="shared" ref="H4:H22" si="0">SUM(G4-F4)</f>
        <v>2.418981479422655E-3</v>
      </c>
      <c r="I4" s="173"/>
    </row>
    <row r="5" spans="1:9" ht="18" customHeight="1" x14ac:dyDescent="0.3">
      <c r="A5" s="167" t="s">
        <v>11</v>
      </c>
      <c r="B5" s="168" t="s">
        <v>181</v>
      </c>
      <c r="C5" s="168" t="s">
        <v>182</v>
      </c>
      <c r="D5" s="168" t="s">
        <v>183</v>
      </c>
      <c r="E5" s="169">
        <v>2015</v>
      </c>
      <c r="F5" s="170">
        <v>45578.006944444445</v>
      </c>
      <c r="G5" s="171">
        <v>45578.009375000001</v>
      </c>
      <c r="H5" s="172">
        <f t="shared" si="0"/>
        <v>2.4305555562023073E-3</v>
      </c>
      <c r="I5" s="174">
        <f t="shared" ref="I5:I22" si="1">H5-$H$4</f>
        <v>1.1574076779652387E-5</v>
      </c>
    </row>
    <row r="6" spans="1:9" ht="18" customHeight="1" x14ac:dyDescent="0.3">
      <c r="A6" s="167" t="s">
        <v>14</v>
      </c>
      <c r="B6" s="168" t="s">
        <v>158</v>
      </c>
      <c r="C6" s="168" t="s">
        <v>159</v>
      </c>
      <c r="D6" s="168" t="s">
        <v>102</v>
      </c>
      <c r="E6" s="169">
        <v>2016</v>
      </c>
      <c r="F6" s="170">
        <v>45578.006944444445</v>
      </c>
      <c r="G6" s="171">
        <v>45578.009525462963</v>
      </c>
      <c r="H6" s="172">
        <f t="shared" si="0"/>
        <v>2.5810185179580003E-3</v>
      </c>
      <c r="I6" s="174">
        <f t="shared" si="1"/>
        <v>1.6203703853534535E-4</v>
      </c>
    </row>
    <row r="7" spans="1:9" ht="18" customHeight="1" x14ac:dyDescent="0.3">
      <c r="A7" s="167" t="s">
        <v>18</v>
      </c>
      <c r="B7" s="168" t="s">
        <v>173</v>
      </c>
      <c r="C7" s="168" t="s">
        <v>174</v>
      </c>
      <c r="D7" s="168" t="s">
        <v>172</v>
      </c>
      <c r="E7" s="169">
        <v>2016</v>
      </c>
      <c r="F7" s="170">
        <v>45578.006944444445</v>
      </c>
      <c r="G7" s="171">
        <v>45578.009722222225</v>
      </c>
      <c r="H7" s="172">
        <f t="shared" si="0"/>
        <v>2.7777777795563452E-3</v>
      </c>
      <c r="I7" s="174">
        <f t="shared" si="1"/>
        <v>3.5879630013369024E-4</v>
      </c>
    </row>
    <row r="8" spans="1:9" ht="18" customHeight="1" x14ac:dyDescent="0.3">
      <c r="A8" s="167" t="s">
        <v>21</v>
      </c>
      <c r="B8" s="168" t="s">
        <v>150</v>
      </c>
      <c r="C8" s="168" t="s">
        <v>151</v>
      </c>
      <c r="D8" s="168" t="s">
        <v>102</v>
      </c>
      <c r="E8" s="169">
        <v>2015</v>
      </c>
      <c r="F8" s="170">
        <v>45578.006944444445</v>
      </c>
      <c r="G8" s="171">
        <v>45578.009745370371</v>
      </c>
      <c r="H8" s="172">
        <f t="shared" si="0"/>
        <v>2.8009259258396924E-3</v>
      </c>
      <c r="I8" s="174">
        <f t="shared" si="1"/>
        <v>3.819444464170374E-4</v>
      </c>
    </row>
    <row r="9" spans="1:9" ht="18" customHeight="1" x14ac:dyDescent="0.3">
      <c r="A9" s="167" t="s">
        <v>25</v>
      </c>
      <c r="B9" s="168" t="s">
        <v>148</v>
      </c>
      <c r="C9" s="168" t="s">
        <v>149</v>
      </c>
      <c r="D9" s="168" t="s">
        <v>102</v>
      </c>
      <c r="E9" s="169">
        <v>2015</v>
      </c>
      <c r="F9" s="170">
        <v>45578.006944444445</v>
      </c>
      <c r="G9" s="171">
        <v>45578.009756944448</v>
      </c>
      <c r="H9" s="172">
        <f t="shared" si="0"/>
        <v>2.8125000026193447E-3</v>
      </c>
      <c r="I9" s="174">
        <f t="shared" si="1"/>
        <v>3.9351852319668978E-4</v>
      </c>
    </row>
    <row r="10" spans="1:9" ht="18" customHeight="1" x14ac:dyDescent="0.3">
      <c r="A10" s="167" t="s">
        <v>28</v>
      </c>
      <c r="B10" s="168" t="s">
        <v>170</v>
      </c>
      <c r="C10" s="168" t="s">
        <v>171</v>
      </c>
      <c r="D10" s="168" t="s">
        <v>172</v>
      </c>
      <c r="E10" s="169">
        <v>2016</v>
      </c>
      <c r="F10" s="170">
        <v>45578.006944444445</v>
      </c>
      <c r="G10" s="171">
        <v>45578.009814814817</v>
      </c>
      <c r="H10" s="172">
        <f t="shared" si="0"/>
        <v>2.8703703719656914E-3</v>
      </c>
      <c r="I10" s="174">
        <f t="shared" si="1"/>
        <v>4.5138889254303649E-4</v>
      </c>
    </row>
    <row r="11" spans="1:9" ht="18" customHeight="1" x14ac:dyDescent="0.3">
      <c r="A11" s="167" t="s">
        <v>32</v>
      </c>
      <c r="B11" s="168" t="s">
        <v>160</v>
      </c>
      <c r="C11" s="168" t="s">
        <v>161</v>
      </c>
      <c r="D11" s="168" t="s">
        <v>102</v>
      </c>
      <c r="E11" s="169">
        <v>2016</v>
      </c>
      <c r="F11" s="170">
        <v>45578.006944444445</v>
      </c>
      <c r="G11" s="171">
        <v>45578.009837962964</v>
      </c>
      <c r="H11" s="172">
        <f t="shared" si="0"/>
        <v>2.8935185182490386E-3</v>
      </c>
      <c r="I11" s="174">
        <f t="shared" si="1"/>
        <v>4.7453703882638365E-4</v>
      </c>
    </row>
    <row r="12" spans="1:9" ht="18" customHeight="1" x14ac:dyDescent="0.3">
      <c r="A12" s="167" t="s">
        <v>35</v>
      </c>
      <c r="B12" s="168" t="s">
        <v>154</v>
      </c>
      <c r="C12" s="168" t="s">
        <v>155</v>
      </c>
      <c r="D12" s="168" t="s">
        <v>102</v>
      </c>
      <c r="E12" s="169">
        <v>2016</v>
      </c>
      <c r="F12" s="170">
        <v>45578.006944444445</v>
      </c>
      <c r="G12" s="171">
        <v>45578.009918981479</v>
      </c>
      <c r="H12" s="172">
        <f t="shared" si="0"/>
        <v>2.9745370338787325E-3</v>
      </c>
      <c r="I12" s="174">
        <f t="shared" si="1"/>
        <v>5.5555555445607752E-4</v>
      </c>
    </row>
    <row r="13" spans="1:9" ht="18" customHeight="1" x14ac:dyDescent="0.3">
      <c r="A13" s="167" t="s">
        <v>39</v>
      </c>
      <c r="B13" s="168" t="s">
        <v>175</v>
      </c>
      <c r="C13" s="168" t="s">
        <v>176</v>
      </c>
      <c r="D13" s="168" t="s">
        <v>172</v>
      </c>
      <c r="E13" s="169">
        <v>2016</v>
      </c>
      <c r="F13" s="170">
        <v>45578.006944444445</v>
      </c>
      <c r="G13" s="171">
        <v>45578.009918981479</v>
      </c>
      <c r="H13" s="172">
        <f t="shared" si="0"/>
        <v>2.9745370338787325E-3</v>
      </c>
      <c r="I13" s="174">
        <f t="shared" si="1"/>
        <v>5.5555555445607752E-4</v>
      </c>
    </row>
    <row r="14" spans="1:9" ht="18" customHeight="1" x14ac:dyDescent="0.3">
      <c r="A14" s="167" t="s">
        <v>42</v>
      </c>
      <c r="B14" s="168" t="s">
        <v>187</v>
      </c>
      <c r="C14" s="168" t="s">
        <v>188</v>
      </c>
      <c r="D14" s="168" t="s">
        <v>189</v>
      </c>
      <c r="E14" s="169">
        <v>2016</v>
      </c>
      <c r="F14" s="170">
        <v>45578.006944444445</v>
      </c>
      <c r="G14" s="171">
        <v>45578.009918981479</v>
      </c>
      <c r="H14" s="172">
        <f t="shared" si="0"/>
        <v>2.9745370338787325E-3</v>
      </c>
      <c r="I14" s="174">
        <f t="shared" si="1"/>
        <v>5.5555555445607752E-4</v>
      </c>
    </row>
    <row r="15" spans="1:9" ht="18" customHeight="1" x14ac:dyDescent="0.3">
      <c r="A15" s="167" t="s">
        <v>47</v>
      </c>
      <c r="B15" s="168" t="s">
        <v>164</v>
      </c>
      <c r="C15" s="168" t="s">
        <v>165</v>
      </c>
      <c r="D15" s="168" t="s">
        <v>102</v>
      </c>
      <c r="E15" s="169">
        <v>2016</v>
      </c>
      <c r="F15" s="170">
        <v>45578.006944444445</v>
      </c>
      <c r="G15" s="171">
        <v>45578.009930555556</v>
      </c>
      <c r="H15" s="172">
        <f t="shared" si="0"/>
        <v>2.9861111106583849E-3</v>
      </c>
      <c r="I15" s="174">
        <f t="shared" si="1"/>
        <v>5.671296312357299E-4</v>
      </c>
    </row>
    <row r="16" spans="1:9" ht="18" customHeight="1" x14ac:dyDescent="0.3">
      <c r="A16" s="167" t="s">
        <v>50</v>
      </c>
      <c r="B16" s="168" t="s">
        <v>162</v>
      </c>
      <c r="C16" s="168" t="s">
        <v>163</v>
      </c>
      <c r="D16" s="168" t="s">
        <v>102</v>
      </c>
      <c r="E16" s="169">
        <v>2016</v>
      </c>
      <c r="F16" s="170">
        <v>45578.006944444445</v>
      </c>
      <c r="G16" s="171">
        <v>45578.009942129633</v>
      </c>
      <c r="H16" s="172">
        <f t="shared" si="0"/>
        <v>2.9976851874380372E-3</v>
      </c>
      <c r="I16" s="174">
        <f t="shared" si="1"/>
        <v>5.7870370801538229E-4</v>
      </c>
    </row>
    <row r="17" spans="1:9" ht="18" customHeight="1" x14ac:dyDescent="0.3">
      <c r="A17" s="167" t="s">
        <v>54</v>
      </c>
      <c r="B17" s="168" t="s">
        <v>166</v>
      </c>
      <c r="C17" s="168" t="s">
        <v>167</v>
      </c>
      <c r="D17" s="168" t="s">
        <v>102</v>
      </c>
      <c r="E17" s="169">
        <v>2016</v>
      </c>
      <c r="F17" s="170">
        <v>45578.006944444445</v>
      </c>
      <c r="G17" s="171">
        <v>45578.010034722225</v>
      </c>
      <c r="H17" s="172">
        <f t="shared" si="0"/>
        <v>3.0902777798473835E-3</v>
      </c>
      <c r="I17" s="174">
        <f t="shared" si="1"/>
        <v>6.7129630042472854E-4</v>
      </c>
    </row>
    <row r="18" spans="1:9" ht="18" customHeight="1" x14ac:dyDescent="0.3">
      <c r="A18" s="167" t="s">
        <v>57</v>
      </c>
      <c r="B18" s="168" t="s">
        <v>177</v>
      </c>
      <c r="C18" s="168" t="s">
        <v>178</v>
      </c>
      <c r="D18" s="168" t="s">
        <v>172</v>
      </c>
      <c r="E18" s="169">
        <v>2015</v>
      </c>
      <c r="F18" s="170">
        <v>45578.006944444445</v>
      </c>
      <c r="G18" s="171">
        <v>45578.010069444441</v>
      </c>
      <c r="H18" s="172">
        <f t="shared" si="0"/>
        <v>3.1249999956344254E-3</v>
      </c>
      <c r="I18" s="174">
        <f t="shared" si="1"/>
        <v>7.0601851621177047E-4</v>
      </c>
    </row>
    <row r="19" spans="1:9" ht="18" customHeight="1" x14ac:dyDescent="0.3">
      <c r="A19" s="167" t="s">
        <v>61</v>
      </c>
      <c r="B19" s="168" t="s">
        <v>152</v>
      </c>
      <c r="C19" s="168" t="s">
        <v>153</v>
      </c>
      <c r="D19" s="168" t="s">
        <v>102</v>
      </c>
      <c r="E19" s="169">
        <v>2015</v>
      </c>
      <c r="F19" s="170">
        <v>45578.006944444445</v>
      </c>
      <c r="G19" s="171">
        <v>45578.010081018518</v>
      </c>
      <c r="H19" s="172">
        <f t="shared" si="0"/>
        <v>3.1365740724140778E-3</v>
      </c>
      <c r="I19" s="174">
        <f t="shared" si="1"/>
        <v>7.1759259299142286E-4</v>
      </c>
    </row>
    <row r="20" spans="1:9" ht="18" customHeight="1" x14ac:dyDescent="0.3">
      <c r="A20" s="167" t="s">
        <v>65</v>
      </c>
      <c r="B20" s="168" t="s">
        <v>156</v>
      </c>
      <c r="C20" s="168" t="s">
        <v>157</v>
      </c>
      <c r="D20" s="168" t="s">
        <v>102</v>
      </c>
      <c r="E20" s="169">
        <v>2016</v>
      </c>
      <c r="F20" s="170">
        <v>45578.006944444445</v>
      </c>
      <c r="G20" s="171">
        <v>45578.010289351849</v>
      </c>
      <c r="H20" s="172">
        <f t="shared" si="0"/>
        <v>3.3449074035161175E-3</v>
      </c>
      <c r="I20" s="174">
        <f t="shared" si="1"/>
        <v>9.2592592409346253E-4</v>
      </c>
    </row>
    <row r="21" spans="1:9" ht="18" customHeight="1" x14ac:dyDescent="0.3">
      <c r="A21" s="167" t="s">
        <v>69</v>
      </c>
      <c r="B21" s="168" t="s">
        <v>168</v>
      </c>
      <c r="C21" s="168" t="s">
        <v>169</v>
      </c>
      <c r="D21" s="168" t="s">
        <v>102</v>
      </c>
      <c r="E21" s="169">
        <v>2016</v>
      </c>
      <c r="F21" s="170">
        <v>45578.006944444445</v>
      </c>
      <c r="G21" s="171">
        <v>45578.010405092595</v>
      </c>
      <c r="H21" s="172">
        <f t="shared" si="0"/>
        <v>3.4606481494847685E-3</v>
      </c>
      <c r="I21" s="174">
        <f t="shared" si="1"/>
        <v>1.0416666700621136E-3</v>
      </c>
    </row>
    <row r="22" spans="1:9" ht="18" customHeight="1" thickBot="1" x14ac:dyDescent="0.35">
      <c r="A22" s="175" t="s">
        <v>73</v>
      </c>
      <c r="B22" s="176" t="s">
        <v>179</v>
      </c>
      <c r="C22" s="176" t="s">
        <v>180</v>
      </c>
      <c r="D22" s="177"/>
      <c r="E22" s="178">
        <v>2015</v>
      </c>
      <c r="F22" s="179">
        <v>45578.006944444445</v>
      </c>
      <c r="G22" s="180">
        <v>45578.01053240741</v>
      </c>
      <c r="H22" s="181">
        <f t="shared" si="0"/>
        <v>3.5879629649571143E-3</v>
      </c>
      <c r="I22" s="182">
        <f t="shared" si="1"/>
        <v>1.1689814855344594E-3</v>
      </c>
    </row>
    <row r="23" spans="1:9" ht="18" customHeight="1" x14ac:dyDescent="0.3">
      <c r="A23" s="61"/>
      <c r="B23" s="62"/>
      <c r="C23" s="61"/>
      <c r="D23" s="61"/>
      <c r="E23" s="61"/>
      <c r="F23" s="73"/>
      <c r="G23" s="64"/>
      <c r="H23" s="70"/>
      <c r="I23" s="70"/>
    </row>
    <row r="24" spans="1:9" ht="18" customHeight="1" x14ac:dyDescent="0.3">
      <c r="A24" s="61"/>
      <c r="B24" s="62"/>
      <c r="C24" s="61"/>
      <c r="D24" s="61"/>
      <c r="E24" s="61"/>
      <c r="F24" s="73"/>
      <c r="G24" s="64"/>
      <c r="H24" s="70"/>
      <c r="I24" s="70"/>
    </row>
    <row r="25" spans="1:9" ht="18" customHeight="1" x14ac:dyDescent="0.3">
      <c r="A25" s="61"/>
      <c r="B25" s="62"/>
      <c r="C25" s="61"/>
      <c r="D25" s="61"/>
      <c r="E25" s="61"/>
      <c r="F25" s="64"/>
      <c r="G25" s="64"/>
      <c r="H25" s="70"/>
      <c r="I25" s="70"/>
    </row>
    <row r="26" spans="1:9" ht="18" customHeight="1" x14ac:dyDescent="0.3">
      <c r="A26" s="61"/>
      <c r="B26" s="62"/>
      <c r="C26" s="61"/>
      <c r="D26" s="61"/>
      <c r="E26" s="61"/>
      <c r="F26" s="73"/>
      <c r="G26" s="64"/>
      <c r="H26" s="70"/>
      <c r="I26" s="70"/>
    </row>
    <row r="27" spans="1:9" ht="18" customHeight="1" x14ac:dyDescent="0.3">
      <c r="A27" s="61"/>
      <c r="B27" s="62"/>
      <c r="C27" s="61"/>
      <c r="D27" s="61"/>
      <c r="E27" s="61"/>
      <c r="F27" s="73"/>
      <c r="G27" s="64"/>
      <c r="H27" s="70"/>
      <c r="I27" s="70"/>
    </row>
    <row r="28" spans="1:9" ht="18" customHeight="1" x14ac:dyDescent="0.3">
      <c r="A28" s="61"/>
      <c r="B28" s="62"/>
      <c r="C28" s="61"/>
      <c r="D28" s="61"/>
      <c r="E28" s="61"/>
      <c r="F28" s="73"/>
      <c r="G28" s="64"/>
      <c r="H28" s="70"/>
      <c r="I28" s="70"/>
    </row>
    <row r="29" spans="1:9" ht="15" customHeight="1" x14ac:dyDescent="0.3">
      <c r="A29" s="61"/>
      <c r="B29" s="62"/>
      <c r="C29" s="61"/>
      <c r="D29" s="61"/>
      <c r="E29" s="61"/>
      <c r="F29" s="73"/>
      <c r="G29" s="64"/>
      <c r="H29" s="70"/>
      <c r="I29" s="70"/>
    </row>
    <row r="30" spans="1:9" ht="15" customHeight="1" x14ac:dyDescent="0.3">
      <c r="A30" s="61"/>
      <c r="B30" s="62"/>
      <c r="C30" s="61"/>
      <c r="D30" s="61"/>
      <c r="E30" s="61"/>
      <c r="F30" s="73"/>
      <c r="G30" s="64"/>
      <c r="H30" s="70"/>
      <c r="I30" s="70"/>
    </row>
  </sheetData>
  <mergeCells count="2">
    <mergeCell ref="A1:I1"/>
    <mergeCell ref="A2:I2"/>
  </mergeCells>
  <pageMargins left="0" right="0" top="0.78740200000000005" bottom="0.78740200000000005" header="0.31496099999999999" footer="0.31496099999999999"/>
  <pageSetup orientation="portrait" r:id="rId1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workbookViewId="0">
      <selection sqref="A1:I17"/>
    </sheetView>
  </sheetViews>
  <sheetFormatPr defaultColWidth="8.88671875" defaultRowHeight="14.4" customHeight="1" x14ac:dyDescent="0.3"/>
  <cols>
    <col min="1" max="1" width="7.21875" style="74" customWidth="1"/>
    <col min="2" max="2" width="4.88671875" style="74" customWidth="1"/>
    <col min="3" max="3" width="21.44140625" style="74" customWidth="1"/>
    <col min="4" max="4" width="22" style="74" customWidth="1"/>
    <col min="5" max="5" width="8.88671875" style="74" customWidth="1"/>
    <col min="6" max="9" width="10" style="74" customWidth="1"/>
    <col min="10" max="10" width="8.88671875" style="74" customWidth="1"/>
    <col min="11" max="16384" width="8.88671875" style="74"/>
  </cols>
  <sheetData>
    <row r="1" spans="1:9" ht="21" customHeight="1" x14ac:dyDescent="0.4">
      <c r="A1" s="422" t="s">
        <v>91</v>
      </c>
      <c r="B1" s="423"/>
      <c r="C1" s="423"/>
      <c r="D1" s="423"/>
      <c r="E1" s="424"/>
      <c r="F1" s="423"/>
      <c r="G1" s="423"/>
      <c r="H1" s="423"/>
      <c r="I1" s="423"/>
    </row>
    <row r="2" spans="1:9" ht="24" customHeight="1" x14ac:dyDescent="0.3">
      <c r="A2" s="415" t="s">
        <v>192</v>
      </c>
      <c r="B2" s="407"/>
      <c r="C2" s="407"/>
      <c r="D2" s="407"/>
      <c r="E2" s="407"/>
      <c r="F2" s="407"/>
      <c r="G2" s="407"/>
      <c r="H2" s="407"/>
      <c r="I2" s="407"/>
    </row>
    <row r="3" spans="1:9" ht="15" customHeight="1" x14ac:dyDescent="0.3">
      <c r="A3" s="62" t="s">
        <v>92</v>
      </c>
      <c r="B3" s="68" t="s">
        <v>93</v>
      </c>
      <c r="C3" s="68" t="s">
        <v>94</v>
      </c>
      <c r="D3" s="68" t="s">
        <v>95</v>
      </c>
      <c r="E3" s="75" t="s">
        <v>96</v>
      </c>
      <c r="F3" s="68" t="s">
        <v>97</v>
      </c>
      <c r="G3" s="68" t="s">
        <v>98</v>
      </c>
      <c r="H3" s="68" t="s">
        <v>99</v>
      </c>
      <c r="I3" s="62" t="s">
        <v>100</v>
      </c>
    </row>
    <row r="4" spans="1:9" ht="15" customHeight="1" x14ac:dyDescent="0.3">
      <c r="A4" s="61"/>
      <c r="B4" s="62" t="s">
        <v>193</v>
      </c>
      <c r="C4" s="62" t="s">
        <v>194</v>
      </c>
      <c r="D4" s="62" t="s">
        <v>102</v>
      </c>
      <c r="E4" s="76">
        <v>2016</v>
      </c>
      <c r="F4" s="64">
        <v>1.010416666666667</v>
      </c>
      <c r="G4" s="136">
        <v>1.0135069444444444</v>
      </c>
      <c r="H4" s="136">
        <f t="shared" ref="H4:H32" si="0">SUM(G4-F4)</f>
        <v>3.0902777777774837E-3</v>
      </c>
      <c r="I4" s="61"/>
    </row>
    <row r="5" spans="1:9" ht="15" customHeight="1" x14ac:dyDescent="0.3">
      <c r="A5" s="61"/>
      <c r="B5" s="62" t="s">
        <v>195</v>
      </c>
      <c r="C5" s="62" t="s">
        <v>196</v>
      </c>
      <c r="D5" s="62" t="s">
        <v>102</v>
      </c>
      <c r="E5" s="76">
        <v>2016</v>
      </c>
      <c r="F5" s="73">
        <v>1.010416666666667</v>
      </c>
      <c r="G5" s="136">
        <v>1.0132060185185185</v>
      </c>
      <c r="H5" s="136">
        <f t="shared" si="0"/>
        <v>2.7893518518515847E-3</v>
      </c>
      <c r="I5" s="70">
        <f t="shared" ref="I5:I32" si="1">$H$4-H5</f>
        <v>3.0092592592589895E-4</v>
      </c>
    </row>
    <row r="6" spans="1:9" ht="15" customHeight="1" x14ac:dyDescent="0.3">
      <c r="A6" s="61"/>
      <c r="B6" s="62" t="s">
        <v>197</v>
      </c>
      <c r="C6" s="62" t="s">
        <v>198</v>
      </c>
      <c r="D6" s="62" t="s">
        <v>102</v>
      </c>
      <c r="E6" s="76">
        <v>2015</v>
      </c>
      <c r="F6" s="73">
        <v>1.010416666666667</v>
      </c>
      <c r="G6" s="136">
        <v>1.0128587962962963</v>
      </c>
      <c r="H6" s="136">
        <f t="shared" si="0"/>
        <v>2.4421296296293082E-3</v>
      </c>
      <c r="I6" s="70">
        <f t="shared" si="1"/>
        <v>6.4814814814817545E-4</v>
      </c>
    </row>
    <row r="7" spans="1:9" ht="15" customHeight="1" x14ac:dyDescent="0.3">
      <c r="A7" s="61"/>
      <c r="B7" s="62" t="s">
        <v>199</v>
      </c>
      <c r="C7" s="62" t="s">
        <v>200</v>
      </c>
      <c r="D7" s="62" t="s">
        <v>102</v>
      </c>
      <c r="E7" s="76">
        <v>2015</v>
      </c>
      <c r="F7" s="64">
        <v>1.010416666666667</v>
      </c>
      <c r="G7" s="136">
        <v>1.0132523148148147</v>
      </c>
      <c r="H7" s="136">
        <f t="shared" si="0"/>
        <v>2.8356481481477402E-3</v>
      </c>
      <c r="I7" s="70">
        <f t="shared" si="1"/>
        <v>2.5462962962974345E-4</v>
      </c>
    </row>
    <row r="8" spans="1:9" ht="15" customHeight="1" x14ac:dyDescent="0.3">
      <c r="A8" s="61"/>
      <c r="B8" s="62" t="s">
        <v>201</v>
      </c>
      <c r="C8" s="62" t="s">
        <v>202</v>
      </c>
      <c r="D8" s="62" t="s">
        <v>172</v>
      </c>
      <c r="E8" s="76">
        <v>2016</v>
      </c>
      <c r="F8" s="73">
        <v>1.010416666666667</v>
      </c>
      <c r="G8" s="136">
        <v>1.0129976851851852</v>
      </c>
      <c r="H8" s="136">
        <f t="shared" si="0"/>
        <v>2.5810185185182188E-3</v>
      </c>
      <c r="I8" s="70">
        <f t="shared" si="1"/>
        <v>5.0925925925926485E-4</v>
      </c>
    </row>
    <row r="9" spans="1:9" ht="15" customHeight="1" x14ac:dyDescent="0.3">
      <c r="A9" s="61"/>
      <c r="B9" s="62" t="s">
        <v>203</v>
      </c>
      <c r="C9" s="68" t="s">
        <v>204</v>
      </c>
      <c r="D9" s="62" t="s">
        <v>172</v>
      </c>
      <c r="E9" s="77">
        <v>2016</v>
      </c>
      <c r="F9" s="64">
        <v>1.010416666666667</v>
      </c>
      <c r="G9" s="136">
        <v>1.0187152777777777</v>
      </c>
      <c r="H9" s="136">
        <f t="shared" si="0"/>
        <v>8.298611111110743E-3</v>
      </c>
      <c r="I9" s="70">
        <f t="shared" si="1"/>
        <v>-5.2083333333332593E-3</v>
      </c>
    </row>
    <row r="10" spans="1:9" ht="15" customHeight="1" x14ac:dyDescent="0.3">
      <c r="A10" s="61"/>
      <c r="B10" s="62" t="s">
        <v>205</v>
      </c>
      <c r="C10" s="68" t="s">
        <v>206</v>
      </c>
      <c r="D10" s="62" t="s">
        <v>172</v>
      </c>
      <c r="E10" s="77">
        <v>2016</v>
      </c>
      <c r="F10" s="73">
        <v>1.010416666666667</v>
      </c>
      <c r="G10" s="136">
        <v>1.0129629629629631</v>
      </c>
      <c r="H10" s="136">
        <f t="shared" si="0"/>
        <v>2.5462962962961022E-3</v>
      </c>
      <c r="I10" s="70">
        <f t="shared" si="1"/>
        <v>5.4398148148138148E-4</v>
      </c>
    </row>
    <row r="11" spans="1:9" ht="15" customHeight="1" x14ac:dyDescent="0.3">
      <c r="A11" s="61"/>
      <c r="B11" s="62" t="s">
        <v>207</v>
      </c>
      <c r="C11" s="68" t="s">
        <v>208</v>
      </c>
      <c r="D11" s="62" t="s">
        <v>172</v>
      </c>
      <c r="E11" s="77">
        <v>2016</v>
      </c>
      <c r="F11" s="64">
        <v>1.010416666666667</v>
      </c>
      <c r="G11" s="136">
        <v>1.0129745370370371</v>
      </c>
      <c r="H11" s="136">
        <f t="shared" si="0"/>
        <v>2.5578703703701411E-3</v>
      </c>
      <c r="I11" s="70">
        <f t="shared" si="1"/>
        <v>5.324074074073426E-4</v>
      </c>
    </row>
    <row r="12" spans="1:9" ht="15" customHeight="1" x14ac:dyDescent="0.3">
      <c r="A12" s="61"/>
      <c r="B12" s="62" t="s">
        <v>209</v>
      </c>
      <c r="C12" s="62" t="s">
        <v>210</v>
      </c>
      <c r="D12" s="62" t="s">
        <v>172</v>
      </c>
      <c r="E12" s="78">
        <v>2016</v>
      </c>
      <c r="F12" s="73">
        <v>1.010416666666667</v>
      </c>
      <c r="G12" s="136">
        <v>1.0133217592592592</v>
      </c>
      <c r="H12" s="136">
        <f t="shared" si="0"/>
        <v>2.9050925925921955E-3</v>
      </c>
      <c r="I12" s="70">
        <f t="shared" si="1"/>
        <v>1.8518518518528815E-4</v>
      </c>
    </row>
    <row r="13" spans="1:9" ht="15" customHeight="1" x14ac:dyDescent="0.3">
      <c r="A13" s="61"/>
      <c r="B13" s="62" t="s">
        <v>211</v>
      </c>
      <c r="C13" s="60" t="s">
        <v>212</v>
      </c>
      <c r="D13" s="62" t="s">
        <v>172</v>
      </c>
      <c r="E13" s="78">
        <v>2015</v>
      </c>
      <c r="F13" s="64">
        <v>1.010416666666667</v>
      </c>
      <c r="G13" s="136">
        <v>1.0131365740740741</v>
      </c>
      <c r="H13" s="136">
        <f t="shared" si="0"/>
        <v>2.7199074074071294E-3</v>
      </c>
      <c r="I13" s="70">
        <f t="shared" si="1"/>
        <v>3.7037037037035425E-4</v>
      </c>
    </row>
    <row r="14" spans="1:9" ht="15" customHeight="1" x14ac:dyDescent="0.3">
      <c r="A14" s="61"/>
      <c r="B14" s="62" t="s">
        <v>213</v>
      </c>
      <c r="C14" s="60" t="s">
        <v>214</v>
      </c>
      <c r="D14" s="60" t="s">
        <v>215</v>
      </c>
      <c r="E14" s="78">
        <v>2016</v>
      </c>
      <c r="F14" s="73">
        <v>1.010416666666667</v>
      </c>
      <c r="G14" s="136">
        <v>1.0132291666666666</v>
      </c>
      <c r="H14" s="136">
        <f t="shared" si="0"/>
        <v>2.8124999999996625E-3</v>
      </c>
      <c r="I14" s="70">
        <f t="shared" si="1"/>
        <v>2.777777777778212E-4</v>
      </c>
    </row>
    <row r="15" spans="1:9" ht="15" customHeight="1" x14ac:dyDescent="0.3">
      <c r="A15" s="61"/>
      <c r="B15" s="62" t="s">
        <v>216</v>
      </c>
      <c r="C15" s="60" t="s">
        <v>217</v>
      </c>
      <c r="D15" s="60" t="s">
        <v>218</v>
      </c>
      <c r="E15" s="78">
        <v>2015</v>
      </c>
      <c r="F15" s="64">
        <v>1.010416666666667</v>
      </c>
      <c r="G15" s="136">
        <v>1.0128124999999999</v>
      </c>
      <c r="H15" s="136">
        <f t="shared" si="0"/>
        <v>2.3958333333329307E-3</v>
      </c>
      <c r="I15" s="70">
        <f t="shared" si="1"/>
        <v>6.94444444444553E-4</v>
      </c>
    </row>
    <row r="16" spans="1:9" ht="15" customHeight="1" x14ac:dyDescent="0.3">
      <c r="A16" s="61"/>
      <c r="B16" s="62" t="s">
        <v>219</v>
      </c>
      <c r="C16" s="60" t="s">
        <v>220</v>
      </c>
      <c r="D16" s="60" t="s">
        <v>221</v>
      </c>
      <c r="E16" s="78">
        <v>2015</v>
      </c>
      <c r="F16" s="73">
        <v>1.010416666666667</v>
      </c>
      <c r="G16" s="136">
        <v>1.0131712962962962</v>
      </c>
      <c r="H16" s="136">
        <f t="shared" si="0"/>
        <v>2.7546296296292461E-3</v>
      </c>
      <c r="I16" s="70">
        <f t="shared" si="1"/>
        <v>3.3564814814823762E-4</v>
      </c>
    </row>
    <row r="17" spans="1:9" ht="15" customHeight="1" x14ac:dyDescent="0.3">
      <c r="A17" s="61"/>
      <c r="B17" s="62" t="s">
        <v>222</v>
      </c>
      <c r="C17" s="65"/>
      <c r="D17" s="65"/>
      <c r="E17" s="79"/>
      <c r="F17" s="64">
        <v>1.010416666666667</v>
      </c>
      <c r="G17" s="136">
        <v>1</v>
      </c>
      <c r="H17" s="136">
        <f t="shared" si="0"/>
        <v>-1.0416666666666963E-2</v>
      </c>
      <c r="I17" s="70">
        <f t="shared" si="1"/>
        <v>1.3506944444444446E-2</v>
      </c>
    </row>
    <row r="18" spans="1:9" ht="15" customHeight="1" x14ac:dyDescent="0.3">
      <c r="A18" s="61"/>
      <c r="B18" s="62" t="s">
        <v>223</v>
      </c>
      <c r="C18" s="65"/>
      <c r="D18" s="65"/>
      <c r="E18" s="79"/>
      <c r="F18" s="73">
        <v>1.010416666666667</v>
      </c>
      <c r="G18" s="136">
        <v>1</v>
      </c>
      <c r="H18" s="136">
        <f t="shared" si="0"/>
        <v>-1.0416666666666963E-2</v>
      </c>
      <c r="I18" s="70">
        <f t="shared" si="1"/>
        <v>1.3506944444444446E-2</v>
      </c>
    </row>
    <row r="19" spans="1:9" ht="15" customHeight="1" x14ac:dyDescent="0.3">
      <c r="A19" s="61"/>
      <c r="B19" s="62" t="s">
        <v>224</v>
      </c>
      <c r="C19" s="61"/>
      <c r="D19" s="61"/>
      <c r="E19" s="80"/>
      <c r="F19" s="64">
        <v>1.010416666666667</v>
      </c>
      <c r="G19" s="136">
        <v>1</v>
      </c>
      <c r="H19" s="136">
        <f t="shared" si="0"/>
        <v>-1.0416666666666963E-2</v>
      </c>
      <c r="I19" s="70">
        <f t="shared" si="1"/>
        <v>1.3506944444444446E-2</v>
      </c>
    </row>
    <row r="20" spans="1:9" ht="15" customHeight="1" x14ac:dyDescent="0.3">
      <c r="A20" s="61"/>
      <c r="B20" s="62" t="s">
        <v>225</v>
      </c>
      <c r="C20" s="61"/>
      <c r="D20" s="61"/>
      <c r="E20" s="81"/>
      <c r="F20" s="73">
        <v>1.010416666666667</v>
      </c>
      <c r="G20" s="136">
        <v>1</v>
      </c>
      <c r="H20" s="136">
        <f t="shared" si="0"/>
        <v>-1.0416666666666963E-2</v>
      </c>
      <c r="I20" s="70">
        <f t="shared" si="1"/>
        <v>1.3506944444444446E-2</v>
      </c>
    </row>
    <row r="21" spans="1:9" ht="15" customHeight="1" x14ac:dyDescent="0.3">
      <c r="A21" s="61"/>
      <c r="B21" s="62" t="s">
        <v>226</v>
      </c>
      <c r="C21" s="61"/>
      <c r="D21" s="61"/>
      <c r="E21" s="81"/>
      <c r="F21" s="64">
        <v>1.010416666666667</v>
      </c>
      <c r="G21" s="136">
        <v>1</v>
      </c>
      <c r="H21" s="136">
        <f t="shared" si="0"/>
        <v>-1.0416666666666963E-2</v>
      </c>
      <c r="I21" s="70">
        <f t="shared" si="1"/>
        <v>1.3506944444444446E-2</v>
      </c>
    </row>
    <row r="22" spans="1:9" ht="15" customHeight="1" x14ac:dyDescent="0.3">
      <c r="A22" s="61"/>
      <c r="B22" s="62" t="s">
        <v>227</v>
      </c>
      <c r="C22" s="61"/>
      <c r="D22" s="61"/>
      <c r="E22" s="81"/>
      <c r="F22" s="73">
        <v>1.010416666666667</v>
      </c>
      <c r="G22" s="136">
        <v>1</v>
      </c>
      <c r="H22" s="136">
        <f t="shared" si="0"/>
        <v>-1.0416666666666963E-2</v>
      </c>
      <c r="I22" s="70">
        <f t="shared" si="1"/>
        <v>1.3506944444444446E-2</v>
      </c>
    </row>
    <row r="23" spans="1:9" ht="15" customHeight="1" x14ac:dyDescent="0.3">
      <c r="A23" s="61"/>
      <c r="B23" s="62" t="s">
        <v>228</v>
      </c>
      <c r="C23" s="61"/>
      <c r="D23" s="61"/>
      <c r="E23" s="81"/>
      <c r="F23" s="64">
        <v>1.010416666666667</v>
      </c>
      <c r="G23" s="136">
        <v>1</v>
      </c>
      <c r="H23" s="136">
        <f t="shared" si="0"/>
        <v>-1.0416666666666963E-2</v>
      </c>
      <c r="I23" s="70">
        <f t="shared" si="1"/>
        <v>1.3506944444444446E-2</v>
      </c>
    </row>
    <row r="24" spans="1:9" ht="15" customHeight="1" x14ac:dyDescent="0.3">
      <c r="A24" s="61"/>
      <c r="B24" s="62" t="s">
        <v>229</v>
      </c>
      <c r="C24" s="61"/>
      <c r="D24" s="61"/>
      <c r="E24" s="81"/>
      <c r="F24" s="73">
        <v>1.010416666666667</v>
      </c>
      <c r="G24" s="136">
        <v>1</v>
      </c>
      <c r="H24" s="136">
        <f t="shared" si="0"/>
        <v>-1.0416666666666963E-2</v>
      </c>
      <c r="I24" s="70">
        <f t="shared" si="1"/>
        <v>1.3506944444444446E-2</v>
      </c>
    </row>
    <row r="25" spans="1:9" ht="15" customHeight="1" x14ac:dyDescent="0.3">
      <c r="A25" s="61"/>
      <c r="B25" s="62" t="s">
        <v>230</v>
      </c>
      <c r="C25" s="61"/>
      <c r="D25" s="61"/>
      <c r="E25" s="81"/>
      <c r="F25" s="64">
        <v>1.010416666666667</v>
      </c>
      <c r="G25" s="136">
        <v>1</v>
      </c>
      <c r="H25" s="136">
        <f t="shared" si="0"/>
        <v>-1.0416666666666963E-2</v>
      </c>
      <c r="I25" s="70">
        <f t="shared" si="1"/>
        <v>1.3506944444444446E-2</v>
      </c>
    </row>
    <row r="26" spans="1:9" ht="15" customHeight="1" x14ac:dyDescent="0.3">
      <c r="A26" s="61"/>
      <c r="B26" s="62" t="s">
        <v>231</v>
      </c>
      <c r="C26" s="61"/>
      <c r="D26" s="61"/>
      <c r="E26" s="81"/>
      <c r="F26" s="73">
        <v>1.010416666666667</v>
      </c>
      <c r="G26" s="64">
        <v>1</v>
      </c>
      <c r="H26" s="70">
        <f t="shared" si="0"/>
        <v>-1.0416666666666963E-2</v>
      </c>
      <c r="I26" s="70">
        <f t="shared" si="1"/>
        <v>1.3506944444444446E-2</v>
      </c>
    </row>
    <row r="27" spans="1:9" ht="15" customHeight="1" x14ac:dyDescent="0.3">
      <c r="A27" s="61"/>
      <c r="B27" s="62" t="s">
        <v>232</v>
      </c>
      <c r="C27" s="61"/>
      <c r="D27" s="61"/>
      <c r="E27" s="81"/>
      <c r="F27" s="64">
        <v>1.010416666666667</v>
      </c>
      <c r="G27" s="64">
        <v>1</v>
      </c>
      <c r="H27" s="70">
        <f t="shared" si="0"/>
        <v>-1.0416666666666963E-2</v>
      </c>
      <c r="I27" s="70">
        <f t="shared" si="1"/>
        <v>1.3506944444444446E-2</v>
      </c>
    </row>
    <row r="28" spans="1:9" ht="15" customHeight="1" x14ac:dyDescent="0.3">
      <c r="A28" s="61"/>
      <c r="B28" s="62" t="s">
        <v>233</v>
      </c>
      <c r="C28" s="61"/>
      <c r="D28" s="61"/>
      <c r="E28" s="81"/>
      <c r="F28" s="73">
        <v>1.010416666666667</v>
      </c>
      <c r="G28" s="64">
        <v>1</v>
      </c>
      <c r="H28" s="70">
        <f t="shared" si="0"/>
        <v>-1.0416666666666963E-2</v>
      </c>
      <c r="I28" s="70">
        <f t="shared" si="1"/>
        <v>1.3506944444444446E-2</v>
      </c>
    </row>
    <row r="29" spans="1:9" ht="15" customHeight="1" x14ac:dyDescent="0.3">
      <c r="A29" s="61"/>
      <c r="B29" s="62" t="s">
        <v>234</v>
      </c>
      <c r="C29" s="61"/>
      <c r="D29" s="61"/>
      <c r="E29" s="81"/>
      <c r="F29" s="64">
        <v>1.010416666666667</v>
      </c>
      <c r="G29" s="64">
        <v>1</v>
      </c>
      <c r="H29" s="70">
        <f t="shared" si="0"/>
        <v>-1.0416666666666963E-2</v>
      </c>
      <c r="I29" s="70">
        <f t="shared" si="1"/>
        <v>1.3506944444444446E-2</v>
      </c>
    </row>
    <row r="30" spans="1:9" ht="15" customHeight="1" x14ac:dyDescent="0.3">
      <c r="A30" s="61"/>
      <c r="B30" s="62" t="s">
        <v>235</v>
      </c>
      <c r="C30" s="61"/>
      <c r="D30" s="61"/>
      <c r="E30" s="81"/>
      <c r="F30" s="73">
        <v>1.010416666666667</v>
      </c>
      <c r="G30" s="64">
        <v>1</v>
      </c>
      <c r="H30" s="70">
        <f t="shared" si="0"/>
        <v>-1.0416666666666963E-2</v>
      </c>
      <c r="I30" s="70">
        <f t="shared" si="1"/>
        <v>1.3506944444444446E-2</v>
      </c>
    </row>
    <row r="31" spans="1:9" ht="15" customHeight="1" x14ac:dyDescent="0.3">
      <c r="A31" s="61"/>
      <c r="B31" s="62" t="s">
        <v>236</v>
      </c>
      <c r="C31" s="61"/>
      <c r="D31" s="61"/>
      <c r="E31" s="81"/>
      <c r="F31" s="64">
        <v>1.010416666666667</v>
      </c>
      <c r="G31" s="64">
        <v>1</v>
      </c>
      <c r="H31" s="70">
        <f t="shared" si="0"/>
        <v>-1.0416666666666963E-2</v>
      </c>
      <c r="I31" s="70">
        <f t="shared" si="1"/>
        <v>1.3506944444444446E-2</v>
      </c>
    </row>
    <row r="32" spans="1:9" ht="15" customHeight="1" x14ac:dyDescent="0.3">
      <c r="A32" s="61"/>
      <c r="B32" s="62" t="s">
        <v>237</v>
      </c>
      <c r="C32" s="61"/>
      <c r="D32" s="61"/>
      <c r="E32" s="81"/>
      <c r="F32" s="73">
        <v>1.010416666666667</v>
      </c>
      <c r="G32" s="64">
        <v>1</v>
      </c>
      <c r="H32" s="70">
        <f t="shared" si="0"/>
        <v>-1.0416666666666963E-2</v>
      </c>
      <c r="I32" s="70">
        <f t="shared" si="1"/>
        <v>1.3506944444444446E-2</v>
      </c>
    </row>
  </sheetData>
  <mergeCells count="2">
    <mergeCell ref="A1:I1"/>
    <mergeCell ref="A2:I2"/>
  </mergeCells>
  <pageMargins left="0" right="0" top="0.78740200000000005" bottom="0.78740200000000005" header="0.31496099999999999" footer="0.31496099999999999"/>
  <pageSetup orientation="portrait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sqref="A1:I16"/>
    </sheetView>
  </sheetViews>
  <sheetFormatPr defaultRowHeight="14.4" x14ac:dyDescent="0.3"/>
  <cols>
    <col min="1" max="1" width="6" customWidth="1"/>
    <col min="2" max="2" width="5.77734375" customWidth="1"/>
    <col min="3" max="3" width="18.109375" customWidth="1"/>
    <col min="4" max="4" width="20.44140625" customWidth="1"/>
  </cols>
  <sheetData>
    <row r="1" spans="1:9" ht="21" x14ac:dyDescent="0.4">
      <c r="A1" s="413" t="s">
        <v>426</v>
      </c>
      <c r="B1" s="414"/>
      <c r="C1" s="414"/>
      <c r="D1" s="414"/>
      <c r="E1" s="425"/>
      <c r="F1" s="414"/>
      <c r="G1" s="414"/>
      <c r="H1" s="414"/>
      <c r="I1" s="414"/>
    </row>
    <row r="2" spans="1:9" ht="21" x14ac:dyDescent="0.3">
      <c r="A2" s="415" t="s">
        <v>192</v>
      </c>
      <c r="B2" s="407"/>
      <c r="C2" s="407"/>
      <c r="D2" s="407"/>
      <c r="E2" s="407"/>
      <c r="F2" s="407"/>
      <c r="G2" s="407"/>
      <c r="H2" s="407"/>
      <c r="I2" s="407"/>
    </row>
    <row r="3" spans="1:9" ht="27.6" x14ac:dyDescent="0.3">
      <c r="A3" s="62" t="s">
        <v>92</v>
      </c>
      <c r="B3" s="68" t="s">
        <v>93</v>
      </c>
      <c r="C3" s="68" t="s">
        <v>94</v>
      </c>
      <c r="D3" s="68" t="s">
        <v>95</v>
      </c>
      <c r="E3" s="75" t="s">
        <v>96</v>
      </c>
      <c r="F3" s="68" t="s">
        <v>97</v>
      </c>
      <c r="G3" s="68" t="s">
        <v>98</v>
      </c>
      <c r="H3" s="68" t="s">
        <v>99</v>
      </c>
      <c r="I3" s="62" t="s">
        <v>100</v>
      </c>
    </row>
    <row r="4" spans="1:9" x14ac:dyDescent="0.3">
      <c r="A4" s="146">
        <v>1</v>
      </c>
      <c r="B4" s="62" t="s">
        <v>216</v>
      </c>
      <c r="C4" s="60" t="s">
        <v>217</v>
      </c>
      <c r="D4" s="60" t="s">
        <v>218</v>
      </c>
      <c r="E4" s="147">
        <v>2015</v>
      </c>
      <c r="F4" s="64">
        <v>1.010416666666667</v>
      </c>
      <c r="G4" s="136">
        <v>1.0128124999999999</v>
      </c>
      <c r="H4" s="136">
        <f t="shared" ref="H4:H16" si="0">SUM(G4-F4)</f>
        <v>2.3958333333329307E-3</v>
      </c>
      <c r="I4" s="136"/>
    </row>
    <row r="5" spans="1:9" x14ac:dyDescent="0.3">
      <c r="A5" s="146">
        <v>2</v>
      </c>
      <c r="B5" s="62" t="s">
        <v>197</v>
      </c>
      <c r="C5" s="62" t="s">
        <v>198</v>
      </c>
      <c r="D5" s="62" t="s">
        <v>102</v>
      </c>
      <c r="E5" s="76">
        <v>2015</v>
      </c>
      <c r="F5" s="73">
        <v>1.010416666666667</v>
      </c>
      <c r="G5" s="136">
        <v>1.0128587962962963</v>
      </c>
      <c r="H5" s="136">
        <f t="shared" si="0"/>
        <v>2.4421296296293082E-3</v>
      </c>
      <c r="I5" s="136">
        <f>(H5-H4)</f>
        <v>4.6296296296377548E-5</v>
      </c>
    </row>
    <row r="6" spans="1:9" x14ac:dyDescent="0.3">
      <c r="A6" s="146">
        <v>3</v>
      </c>
      <c r="B6" s="62" t="s">
        <v>205</v>
      </c>
      <c r="C6" s="68" t="s">
        <v>206</v>
      </c>
      <c r="D6" s="62" t="s">
        <v>172</v>
      </c>
      <c r="E6" s="77">
        <v>2016</v>
      </c>
      <c r="F6" s="73">
        <v>1.010416666666667</v>
      </c>
      <c r="G6" s="136">
        <v>1.0129629629629631</v>
      </c>
      <c r="H6" s="136">
        <f t="shared" si="0"/>
        <v>2.5462962962961022E-3</v>
      </c>
      <c r="I6" s="136">
        <f>(H6-H4)</f>
        <v>1.5046296296317152E-4</v>
      </c>
    </row>
    <row r="7" spans="1:9" x14ac:dyDescent="0.3">
      <c r="A7" s="146">
        <v>4</v>
      </c>
      <c r="B7" s="62" t="s">
        <v>207</v>
      </c>
      <c r="C7" s="68" t="s">
        <v>208</v>
      </c>
      <c r="D7" s="62" t="s">
        <v>172</v>
      </c>
      <c r="E7" s="77">
        <v>2016</v>
      </c>
      <c r="F7" s="64">
        <v>1.010416666666667</v>
      </c>
      <c r="G7" s="136">
        <v>1.0129745370370371</v>
      </c>
      <c r="H7" s="136">
        <f t="shared" si="0"/>
        <v>2.5578703703701411E-3</v>
      </c>
      <c r="I7" s="136">
        <f>(H7-H4)</f>
        <v>1.620370370372104E-4</v>
      </c>
    </row>
    <row r="8" spans="1:9" x14ac:dyDescent="0.3">
      <c r="A8" s="146">
        <v>5</v>
      </c>
      <c r="B8" s="62" t="s">
        <v>201</v>
      </c>
      <c r="C8" s="62" t="s">
        <v>202</v>
      </c>
      <c r="D8" s="62" t="s">
        <v>172</v>
      </c>
      <c r="E8" s="76">
        <v>2016</v>
      </c>
      <c r="F8" s="73">
        <v>1.010416666666667</v>
      </c>
      <c r="G8" s="136">
        <v>1.0129976851851852</v>
      </c>
      <c r="H8" s="136">
        <f t="shared" si="0"/>
        <v>2.5810185185182188E-3</v>
      </c>
      <c r="I8" s="136">
        <f>(H8-H4)</f>
        <v>1.8518518518528815E-4</v>
      </c>
    </row>
    <row r="9" spans="1:9" x14ac:dyDescent="0.3">
      <c r="A9" s="146">
        <v>6</v>
      </c>
      <c r="B9" s="62" t="s">
        <v>211</v>
      </c>
      <c r="C9" s="60" t="s">
        <v>212</v>
      </c>
      <c r="D9" s="62" t="s">
        <v>172</v>
      </c>
      <c r="E9" s="147">
        <v>2015</v>
      </c>
      <c r="F9" s="64">
        <v>1.010416666666667</v>
      </c>
      <c r="G9" s="136">
        <v>1.0131365740740741</v>
      </c>
      <c r="H9" s="136">
        <f t="shared" si="0"/>
        <v>2.7199074074071294E-3</v>
      </c>
      <c r="I9" s="136">
        <f>(H9-H4)</f>
        <v>3.2407407407419875E-4</v>
      </c>
    </row>
    <row r="10" spans="1:9" x14ac:dyDescent="0.3">
      <c r="A10" s="146">
        <v>7</v>
      </c>
      <c r="B10" s="62" t="s">
        <v>219</v>
      </c>
      <c r="C10" s="60" t="s">
        <v>220</v>
      </c>
      <c r="D10" s="60" t="s">
        <v>221</v>
      </c>
      <c r="E10" s="147">
        <v>2015</v>
      </c>
      <c r="F10" s="73">
        <v>1.010416666666667</v>
      </c>
      <c r="G10" s="136">
        <v>1.0131712962962962</v>
      </c>
      <c r="H10" s="136">
        <f t="shared" si="0"/>
        <v>2.7546296296292461E-3</v>
      </c>
      <c r="I10" s="136">
        <f>(H10-H4)</f>
        <v>3.5879629629631538E-4</v>
      </c>
    </row>
    <row r="11" spans="1:9" x14ac:dyDescent="0.3">
      <c r="A11" s="146">
        <v>8</v>
      </c>
      <c r="B11" s="62" t="s">
        <v>195</v>
      </c>
      <c r="C11" s="62" t="s">
        <v>196</v>
      </c>
      <c r="D11" s="62" t="s">
        <v>102</v>
      </c>
      <c r="E11" s="76">
        <v>2016</v>
      </c>
      <c r="F11" s="73">
        <v>1.010416666666667</v>
      </c>
      <c r="G11" s="136">
        <v>1.0132060185185185</v>
      </c>
      <c r="H11" s="136">
        <f t="shared" si="0"/>
        <v>2.7893518518515847E-3</v>
      </c>
      <c r="I11" s="136">
        <f>(H11-H4)</f>
        <v>3.9351851851865405E-4</v>
      </c>
    </row>
    <row r="12" spans="1:9" x14ac:dyDescent="0.3">
      <c r="A12" s="146">
        <v>9</v>
      </c>
      <c r="B12" s="62" t="s">
        <v>213</v>
      </c>
      <c r="C12" s="60" t="s">
        <v>214</v>
      </c>
      <c r="D12" s="60" t="s">
        <v>215</v>
      </c>
      <c r="E12" s="147">
        <v>2016</v>
      </c>
      <c r="F12" s="73">
        <v>1.010416666666667</v>
      </c>
      <c r="G12" s="136">
        <v>1.0132291666666666</v>
      </c>
      <c r="H12" s="136">
        <f t="shared" si="0"/>
        <v>2.8124999999996625E-3</v>
      </c>
      <c r="I12" s="136">
        <f>(H12-H4)</f>
        <v>4.166666666667318E-4</v>
      </c>
    </row>
    <row r="13" spans="1:9" x14ac:dyDescent="0.3">
      <c r="A13" s="146">
        <v>10</v>
      </c>
      <c r="B13" s="62" t="s">
        <v>199</v>
      </c>
      <c r="C13" s="62" t="s">
        <v>200</v>
      </c>
      <c r="D13" s="62" t="s">
        <v>102</v>
      </c>
      <c r="E13" s="76">
        <v>2015</v>
      </c>
      <c r="F13" s="64">
        <v>1.010416666666667</v>
      </c>
      <c r="G13" s="136">
        <v>1.0132523148148147</v>
      </c>
      <c r="H13" s="136">
        <f t="shared" si="0"/>
        <v>2.8356481481477402E-3</v>
      </c>
      <c r="I13" s="136">
        <f>(H13-H4)</f>
        <v>4.3981481481480955E-4</v>
      </c>
    </row>
    <row r="14" spans="1:9" x14ac:dyDescent="0.3">
      <c r="A14" s="146">
        <v>11</v>
      </c>
      <c r="B14" s="62" t="s">
        <v>209</v>
      </c>
      <c r="C14" s="62" t="s">
        <v>210</v>
      </c>
      <c r="D14" s="62" t="s">
        <v>172</v>
      </c>
      <c r="E14" s="147">
        <v>2016</v>
      </c>
      <c r="F14" s="73">
        <v>1.010416666666667</v>
      </c>
      <c r="G14" s="136">
        <v>1.0133217592592592</v>
      </c>
      <c r="H14" s="136">
        <f t="shared" si="0"/>
        <v>2.9050925925921955E-3</v>
      </c>
      <c r="I14" s="136">
        <f>(H14-H4)</f>
        <v>5.0925925925926485E-4</v>
      </c>
    </row>
    <row r="15" spans="1:9" x14ac:dyDescent="0.3">
      <c r="A15" s="146">
        <v>12</v>
      </c>
      <c r="B15" s="62" t="s">
        <v>193</v>
      </c>
      <c r="C15" s="62" t="s">
        <v>194</v>
      </c>
      <c r="D15" s="62" t="s">
        <v>102</v>
      </c>
      <c r="E15" s="76">
        <v>2016</v>
      </c>
      <c r="F15" s="64">
        <v>1.010416666666667</v>
      </c>
      <c r="G15" s="136">
        <v>1.0135069444444444</v>
      </c>
      <c r="H15" s="136">
        <f t="shared" si="0"/>
        <v>3.0902777777774837E-3</v>
      </c>
      <c r="I15" s="136">
        <f>(H15-H4)</f>
        <v>6.94444444444553E-4</v>
      </c>
    </row>
    <row r="16" spans="1:9" x14ac:dyDescent="0.3">
      <c r="A16" s="146">
        <v>13</v>
      </c>
      <c r="B16" s="62" t="s">
        <v>203</v>
      </c>
      <c r="C16" s="68" t="s">
        <v>204</v>
      </c>
      <c r="D16" s="62" t="s">
        <v>172</v>
      </c>
      <c r="E16" s="77">
        <v>2016</v>
      </c>
      <c r="F16" s="64">
        <v>1.010416666666667</v>
      </c>
      <c r="G16" s="136">
        <v>1.0187152777777777</v>
      </c>
      <c r="H16" s="136">
        <f t="shared" si="0"/>
        <v>8.298611111110743E-3</v>
      </c>
      <c r="I16" s="136">
        <f>(H16-H4)</f>
        <v>5.9027777777778123E-3</v>
      </c>
    </row>
    <row r="17" spans="1:1" x14ac:dyDescent="0.3">
      <c r="A17" s="61"/>
    </row>
  </sheetData>
  <sortState ref="A4:I17">
    <sortCondition ref="H11"/>
  </sortState>
  <mergeCells count="2">
    <mergeCell ref="A1:I1"/>
    <mergeCell ref="A2:I2"/>
  </mergeCells>
  <pageMargins left="0.11811023622047245" right="0.11811023622047245" top="0.78740157480314965" bottom="0.78740157480314965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workbookViewId="0">
      <selection sqref="A1:I18"/>
    </sheetView>
  </sheetViews>
  <sheetFormatPr defaultColWidth="9.21875" defaultRowHeight="13.8" customHeight="1" x14ac:dyDescent="0.3"/>
  <cols>
    <col min="1" max="1" width="7.21875" style="82" customWidth="1"/>
    <col min="2" max="2" width="7.44140625" style="82" customWidth="1"/>
    <col min="3" max="3" width="21.44140625" style="82" customWidth="1"/>
    <col min="4" max="4" width="22" style="82" customWidth="1"/>
    <col min="5" max="5" width="8.88671875" style="82" customWidth="1"/>
    <col min="6" max="9" width="10" style="82" customWidth="1"/>
    <col min="10" max="10" width="9.21875" style="82" customWidth="1"/>
    <col min="11" max="16384" width="9.21875" style="82"/>
  </cols>
  <sheetData>
    <row r="1" spans="1:9" ht="21" customHeight="1" x14ac:dyDescent="0.4">
      <c r="A1" s="426" t="s">
        <v>91</v>
      </c>
      <c r="B1" s="424"/>
      <c r="C1" s="424"/>
      <c r="D1" s="424"/>
      <c r="E1" s="424"/>
      <c r="F1" s="424"/>
      <c r="G1" s="424"/>
      <c r="H1" s="424"/>
      <c r="I1" s="424"/>
    </row>
    <row r="2" spans="1:9" ht="24" customHeight="1" x14ac:dyDescent="0.3">
      <c r="A2" s="415" t="s">
        <v>238</v>
      </c>
      <c r="B2" s="407"/>
      <c r="C2" s="407"/>
      <c r="D2" s="407"/>
      <c r="E2" s="407"/>
      <c r="F2" s="407"/>
      <c r="G2" s="407"/>
      <c r="H2" s="407"/>
      <c r="I2" s="407"/>
    </row>
    <row r="3" spans="1:9" ht="15" customHeight="1" x14ac:dyDescent="0.3">
      <c r="A3" s="83" t="s">
        <v>92</v>
      </c>
      <c r="B3" s="59" t="s">
        <v>93</v>
      </c>
      <c r="C3" s="59" t="s">
        <v>94</v>
      </c>
      <c r="D3" s="59" t="s">
        <v>95</v>
      </c>
      <c r="E3" s="59" t="s">
        <v>96</v>
      </c>
      <c r="F3" s="59" t="s">
        <v>97</v>
      </c>
      <c r="G3" s="59" t="s">
        <v>98</v>
      </c>
      <c r="H3" s="59" t="s">
        <v>99</v>
      </c>
      <c r="I3" s="83" t="s">
        <v>100</v>
      </c>
    </row>
    <row r="4" spans="1:9" ht="15" customHeight="1" x14ac:dyDescent="0.3">
      <c r="A4" s="79"/>
      <c r="B4" s="83" t="s">
        <v>239</v>
      </c>
      <c r="C4" s="83" t="s">
        <v>240</v>
      </c>
      <c r="D4" s="83" t="s">
        <v>102</v>
      </c>
      <c r="E4" s="78">
        <v>2013</v>
      </c>
      <c r="F4" s="84">
        <v>1.0138888888888891</v>
      </c>
      <c r="G4" s="84">
        <v>1</v>
      </c>
      <c r="H4" s="85">
        <f t="shared" ref="H4:H37" si="0">SUM(G4-F4)</f>
        <v>-1.3888888888889062E-2</v>
      </c>
      <c r="I4" s="79"/>
    </row>
    <row r="5" spans="1:9" ht="15" customHeight="1" x14ac:dyDescent="0.3">
      <c r="A5" s="79"/>
      <c r="B5" s="83" t="s">
        <v>241</v>
      </c>
      <c r="C5" s="83" t="s">
        <v>242</v>
      </c>
      <c r="D5" s="83" t="s">
        <v>102</v>
      </c>
      <c r="E5" s="78">
        <v>2013</v>
      </c>
      <c r="F5" s="84">
        <v>1.0138888888888891</v>
      </c>
      <c r="G5" s="84">
        <v>1</v>
      </c>
      <c r="H5" s="85">
        <f t="shared" si="0"/>
        <v>-1.3888888888889062E-2</v>
      </c>
      <c r="I5" s="86">
        <f t="shared" ref="I5:I14" si="1">$H$4-H5</f>
        <v>0</v>
      </c>
    </row>
    <row r="6" spans="1:9" ht="15" customHeight="1" x14ac:dyDescent="0.3">
      <c r="A6" s="79"/>
      <c r="B6" s="83" t="s">
        <v>243</v>
      </c>
      <c r="C6" s="83" t="s">
        <v>244</v>
      </c>
      <c r="D6" s="83" t="s">
        <v>102</v>
      </c>
      <c r="E6" s="78">
        <v>2013</v>
      </c>
      <c r="F6" s="84">
        <v>1.0138888888888891</v>
      </c>
      <c r="G6" s="84">
        <v>1</v>
      </c>
      <c r="H6" s="85">
        <f t="shared" si="0"/>
        <v>-1.3888888888889062E-2</v>
      </c>
      <c r="I6" s="86">
        <f t="shared" si="1"/>
        <v>0</v>
      </c>
    </row>
    <row r="7" spans="1:9" ht="15" customHeight="1" x14ac:dyDescent="0.3">
      <c r="A7" s="79"/>
      <c r="B7" s="83" t="s">
        <v>245</v>
      </c>
      <c r="C7" s="83" t="s">
        <v>246</v>
      </c>
      <c r="D7" s="83" t="s">
        <v>102</v>
      </c>
      <c r="E7" s="78">
        <v>2012</v>
      </c>
      <c r="F7" s="84">
        <v>1.0138888888888891</v>
      </c>
      <c r="G7" s="84">
        <v>1</v>
      </c>
      <c r="H7" s="85">
        <f t="shared" si="0"/>
        <v>-1.3888888888889062E-2</v>
      </c>
      <c r="I7" s="86">
        <f t="shared" si="1"/>
        <v>0</v>
      </c>
    </row>
    <row r="8" spans="1:9" ht="15" customHeight="1" x14ac:dyDescent="0.3">
      <c r="A8" s="79"/>
      <c r="B8" s="83" t="s">
        <v>247</v>
      </c>
      <c r="C8" s="83" t="s">
        <v>248</v>
      </c>
      <c r="D8" s="83" t="s">
        <v>102</v>
      </c>
      <c r="E8" s="78">
        <v>2013</v>
      </c>
      <c r="F8" s="84">
        <v>1.0138888888888891</v>
      </c>
      <c r="G8" s="84">
        <v>1</v>
      </c>
      <c r="H8" s="85">
        <f t="shared" si="0"/>
        <v>-1.3888888888889062E-2</v>
      </c>
      <c r="I8" s="86">
        <f t="shared" si="1"/>
        <v>0</v>
      </c>
    </row>
    <row r="9" spans="1:9" ht="15" customHeight="1" x14ac:dyDescent="0.3">
      <c r="A9" s="79"/>
      <c r="B9" s="83" t="s">
        <v>249</v>
      </c>
      <c r="C9" s="83" t="s">
        <v>250</v>
      </c>
      <c r="D9" s="83" t="s">
        <v>102</v>
      </c>
      <c r="E9" s="78">
        <v>2013</v>
      </c>
      <c r="F9" s="84">
        <v>1.0138888888888891</v>
      </c>
      <c r="G9" s="84">
        <v>1</v>
      </c>
      <c r="H9" s="85">
        <f t="shared" si="0"/>
        <v>-1.3888888888889062E-2</v>
      </c>
      <c r="I9" s="86">
        <f t="shared" si="1"/>
        <v>0</v>
      </c>
    </row>
    <row r="10" spans="1:9" ht="15" customHeight="1" x14ac:dyDescent="0.3">
      <c r="A10" s="79"/>
      <c r="B10" s="83" t="s">
        <v>251</v>
      </c>
      <c r="C10" s="83" t="s">
        <v>252</v>
      </c>
      <c r="D10" s="83" t="s">
        <v>102</v>
      </c>
      <c r="E10" s="78">
        <v>2013</v>
      </c>
      <c r="F10" s="84">
        <v>1.0138888888888891</v>
      </c>
      <c r="G10" s="84">
        <v>1</v>
      </c>
      <c r="H10" s="85">
        <f t="shared" si="0"/>
        <v>-1.3888888888889062E-2</v>
      </c>
      <c r="I10" s="86">
        <f t="shared" si="1"/>
        <v>0</v>
      </c>
    </row>
    <row r="11" spans="1:9" ht="15" customHeight="1" x14ac:dyDescent="0.3">
      <c r="A11" s="79"/>
      <c r="B11" s="83" t="s">
        <v>253</v>
      </c>
      <c r="C11" s="83" t="s">
        <v>254</v>
      </c>
      <c r="D11" s="83" t="s">
        <v>102</v>
      </c>
      <c r="E11" s="78">
        <v>2013</v>
      </c>
      <c r="F11" s="84">
        <v>1.0138888888888891</v>
      </c>
      <c r="G11" s="84">
        <v>1</v>
      </c>
      <c r="H11" s="85">
        <f t="shared" si="0"/>
        <v>-1.3888888888889062E-2</v>
      </c>
      <c r="I11" s="86">
        <f t="shared" si="1"/>
        <v>0</v>
      </c>
    </row>
    <row r="12" spans="1:9" ht="15" customHeight="1" x14ac:dyDescent="0.3">
      <c r="A12" s="79"/>
      <c r="B12" s="83" t="s">
        <v>255</v>
      </c>
      <c r="C12" s="83" t="s">
        <v>256</v>
      </c>
      <c r="D12" s="83" t="s">
        <v>172</v>
      </c>
      <c r="E12" s="78">
        <v>2013</v>
      </c>
      <c r="F12" s="84">
        <v>1.0138888888888891</v>
      </c>
      <c r="G12" s="84">
        <v>1</v>
      </c>
      <c r="H12" s="85">
        <f t="shared" si="0"/>
        <v>-1.3888888888889062E-2</v>
      </c>
      <c r="I12" s="86">
        <f t="shared" si="1"/>
        <v>0</v>
      </c>
    </row>
    <row r="13" spans="1:9" ht="15" customHeight="1" x14ac:dyDescent="0.3">
      <c r="A13" s="79"/>
      <c r="B13" s="83" t="s">
        <v>257</v>
      </c>
      <c r="C13" s="83" t="s">
        <v>258</v>
      </c>
      <c r="D13" s="83" t="s">
        <v>172</v>
      </c>
      <c r="E13" s="78">
        <v>2013</v>
      </c>
      <c r="F13" s="84">
        <v>1.0138888888888891</v>
      </c>
      <c r="G13" s="84">
        <v>1</v>
      </c>
      <c r="H13" s="85">
        <f t="shared" si="0"/>
        <v>-1.3888888888889062E-2</v>
      </c>
      <c r="I13" s="86">
        <f t="shared" si="1"/>
        <v>0</v>
      </c>
    </row>
    <row r="14" spans="1:9" ht="15" customHeight="1" x14ac:dyDescent="0.3">
      <c r="A14" s="79"/>
      <c r="B14" s="83" t="s">
        <v>259</v>
      </c>
      <c r="C14" s="83" t="s">
        <v>260</v>
      </c>
      <c r="D14" s="83" t="s">
        <v>215</v>
      </c>
      <c r="E14" s="78">
        <v>2014</v>
      </c>
      <c r="F14" s="84">
        <v>1.0138888888888891</v>
      </c>
      <c r="G14" s="84">
        <v>1</v>
      </c>
      <c r="H14" s="85">
        <f t="shared" si="0"/>
        <v>-1.3888888888889062E-2</v>
      </c>
      <c r="I14" s="86">
        <f t="shared" si="1"/>
        <v>0</v>
      </c>
    </row>
    <row r="15" spans="1:9" ht="15" customHeight="1" x14ac:dyDescent="0.3">
      <c r="A15" s="79"/>
      <c r="B15" s="83" t="s">
        <v>261</v>
      </c>
      <c r="C15" s="83" t="s">
        <v>262</v>
      </c>
      <c r="D15" s="83" t="s">
        <v>263</v>
      </c>
      <c r="E15" s="78">
        <v>2014</v>
      </c>
      <c r="F15" s="84"/>
      <c r="G15" s="84"/>
      <c r="H15" s="78">
        <f t="shared" si="0"/>
        <v>0</v>
      </c>
      <c r="I15" s="87">
        <f>$H$4*1440-H15</f>
        <v>-20.000000000000249</v>
      </c>
    </row>
    <row r="16" spans="1:9" ht="15" customHeight="1" x14ac:dyDescent="0.3">
      <c r="A16" s="79"/>
      <c r="B16" s="83" t="s">
        <v>264</v>
      </c>
      <c r="C16" s="83" t="s">
        <v>265</v>
      </c>
      <c r="D16" s="83" t="s">
        <v>102</v>
      </c>
      <c r="E16" s="78">
        <v>2013</v>
      </c>
      <c r="F16" s="84">
        <v>1.0138888888888891</v>
      </c>
      <c r="G16" s="84">
        <v>1</v>
      </c>
      <c r="H16" s="85">
        <f t="shared" si="0"/>
        <v>-1.3888888888889062E-2</v>
      </c>
      <c r="I16" s="86">
        <f t="shared" ref="I16:I46" si="2">$H$4-H16</f>
        <v>0</v>
      </c>
    </row>
    <row r="17" spans="1:9" ht="15" customHeight="1" x14ac:dyDescent="0.3">
      <c r="A17" s="79"/>
      <c r="B17" s="83" t="s">
        <v>266</v>
      </c>
      <c r="C17" s="83" t="s">
        <v>267</v>
      </c>
      <c r="D17" s="83" t="s">
        <v>102</v>
      </c>
      <c r="E17" s="78">
        <v>2013</v>
      </c>
      <c r="F17" s="84">
        <v>1.0138888888888891</v>
      </c>
      <c r="G17" s="84">
        <v>1</v>
      </c>
      <c r="H17" s="85">
        <f t="shared" si="0"/>
        <v>-1.3888888888889062E-2</v>
      </c>
      <c r="I17" s="86">
        <f t="shared" si="2"/>
        <v>0</v>
      </c>
    </row>
    <row r="18" spans="1:9" ht="15" customHeight="1" x14ac:dyDescent="0.3">
      <c r="A18" s="79"/>
      <c r="B18" s="83" t="s">
        <v>268</v>
      </c>
      <c r="C18" s="79"/>
      <c r="D18" s="79"/>
      <c r="E18" s="79"/>
      <c r="F18" s="84">
        <v>1.0138888888888891</v>
      </c>
      <c r="G18" s="84">
        <v>1</v>
      </c>
      <c r="H18" s="85">
        <f t="shared" si="0"/>
        <v>-1.3888888888889062E-2</v>
      </c>
      <c r="I18" s="86">
        <f t="shared" si="2"/>
        <v>0</v>
      </c>
    </row>
    <row r="19" spans="1:9" ht="15" customHeight="1" x14ac:dyDescent="0.3">
      <c r="A19" s="79"/>
      <c r="B19" s="83" t="s">
        <v>269</v>
      </c>
      <c r="C19" s="79"/>
      <c r="D19" s="79"/>
      <c r="E19" s="79"/>
      <c r="F19" s="84">
        <v>1.0138888888888891</v>
      </c>
      <c r="G19" s="84">
        <v>1</v>
      </c>
      <c r="H19" s="85">
        <f t="shared" si="0"/>
        <v>-1.3888888888889062E-2</v>
      </c>
      <c r="I19" s="86">
        <f t="shared" si="2"/>
        <v>0</v>
      </c>
    </row>
    <row r="20" spans="1:9" ht="15" customHeight="1" x14ac:dyDescent="0.3">
      <c r="A20" s="79"/>
      <c r="B20" s="83" t="s">
        <v>270</v>
      </c>
      <c r="C20" s="79"/>
      <c r="D20" s="79"/>
      <c r="E20" s="79"/>
      <c r="F20" s="84">
        <v>1.0138888888888891</v>
      </c>
      <c r="G20" s="84">
        <v>1</v>
      </c>
      <c r="H20" s="85">
        <f t="shared" si="0"/>
        <v>-1.3888888888889062E-2</v>
      </c>
      <c r="I20" s="86">
        <f t="shared" si="2"/>
        <v>0</v>
      </c>
    </row>
    <row r="21" spans="1:9" ht="15" customHeight="1" x14ac:dyDescent="0.3">
      <c r="A21" s="79"/>
      <c r="B21" s="83" t="s">
        <v>271</v>
      </c>
      <c r="C21" s="79"/>
      <c r="D21" s="79"/>
      <c r="E21" s="79"/>
      <c r="F21" s="84">
        <v>1.0138888888888891</v>
      </c>
      <c r="G21" s="84">
        <v>1</v>
      </c>
      <c r="H21" s="85">
        <f t="shared" si="0"/>
        <v>-1.3888888888889062E-2</v>
      </c>
      <c r="I21" s="86">
        <f t="shared" si="2"/>
        <v>0</v>
      </c>
    </row>
    <row r="22" spans="1:9" ht="15" customHeight="1" x14ac:dyDescent="0.3">
      <c r="A22" s="79"/>
      <c r="B22" s="83" t="s">
        <v>272</v>
      </c>
      <c r="C22" s="79"/>
      <c r="D22" s="79"/>
      <c r="E22" s="79"/>
      <c r="F22" s="84">
        <v>1.0138888888888891</v>
      </c>
      <c r="G22" s="84">
        <v>1</v>
      </c>
      <c r="H22" s="85">
        <f t="shared" si="0"/>
        <v>-1.3888888888889062E-2</v>
      </c>
      <c r="I22" s="86">
        <f t="shared" si="2"/>
        <v>0</v>
      </c>
    </row>
    <row r="23" spans="1:9" ht="15" customHeight="1" x14ac:dyDescent="0.3">
      <c r="A23" s="79"/>
      <c r="B23" s="83" t="s">
        <v>273</v>
      </c>
      <c r="C23" s="88"/>
      <c r="D23" s="88"/>
      <c r="E23" s="88"/>
      <c r="F23" s="84">
        <v>1.0138888888888891</v>
      </c>
      <c r="G23" s="84">
        <v>1</v>
      </c>
      <c r="H23" s="85">
        <f t="shared" si="0"/>
        <v>-1.3888888888889062E-2</v>
      </c>
      <c r="I23" s="86">
        <f t="shared" si="2"/>
        <v>0</v>
      </c>
    </row>
    <row r="24" spans="1:9" ht="15" customHeight="1" x14ac:dyDescent="0.3">
      <c r="A24" s="79"/>
      <c r="B24" s="83" t="s">
        <v>274</v>
      </c>
      <c r="C24" s="88"/>
      <c r="D24" s="88"/>
      <c r="E24" s="88"/>
      <c r="F24" s="84">
        <v>1.0138888888888891</v>
      </c>
      <c r="G24" s="84">
        <v>1</v>
      </c>
      <c r="H24" s="85">
        <f t="shared" si="0"/>
        <v>-1.3888888888889062E-2</v>
      </c>
      <c r="I24" s="86">
        <f t="shared" si="2"/>
        <v>0</v>
      </c>
    </row>
    <row r="25" spans="1:9" ht="15" customHeight="1" x14ac:dyDescent="0.3">
      <c r="A25" s="79"/>
      <c r="B25" s="83" t="s">
        <v>275</v>
      </c>
      <c r="C25" s="79"/>
      <c r="D25" s="88"/>
      <c r="E25" s="79"/>
      <c r="F25" s="84">
        <v>1.0138888888888891</v>
      </c>
      <c r="G25" s="84">
        <v>1</v>
      </c>
      <c r="H25" s="85">
        <f t="shared" si="0"/>
        <v>-1.3888888888889062E-2</v>
      </c>
      <c r="I25" s="86">
        <f t="shared" si="2"/>
        <v>0</v>
      </c>
    </row>
    <row r="26" spans="1:9" ht="15" customHeight="1" x14ac:dyDescent="0.3">
      <c r="A26" s="79"/>
      <c r="B26" s="83" t="s">
        <v>276</v>
      </c>
      <c r="C26" s="79"/>
      <c r="D26" s="88"/>
      <c r="E26" s="79"/>
      <c r="F26" s="84">
        <v>1.0138888888888891</v>
      </c>
      <c r="G26" s="84">
        <v>1</v>
      </c>
      <c r="H26" s="85">
        <f t="shared" si="0"/>
        <v>-1.3888888888889062E-2</v>
      </c>
      <c r="I26" s="86">
        <f t="shared" si="2"/>
        <v>0</v>
      </c>
    </row>
    <row r="27" spans="1:9" ht="15" customHeight="1" x14ac:dyDescent="0.3">
      <c r="A27" s="79"/>
      <c r="B27" s="83" t="s">
        <v>277</v>
      </c>
      <c r="C27" s="79"/>
      <c r="D27" s="88"/>
      <c r="E27" s="79"/>
      <c r="F27" s="84">
        <v>1.0138888888888891</v>
      </c>
      <c r="G27" s="84">
        <v>1</v>
      </c>
      <c r="H27" s="85">
        <f t="shared" si="0"/>
        <v>-1.3888888888889062E-2</v>
      </c>
      <c r="I27" s="86">
        <f t="shared" si="2"/>
        <v>0</v>
      </c>
    </row>
    <row r="28" spans="1:9" ht="15" customHeight="1" x14ac:dyDescent="0.3">
      <c r="A28" s="79"/>
      <c r="B28" s="83" t="s">
        <v>278</v>
      </c>
      <c r="C28" s="79"/>
      <c r="D28" s="88"/>
      <c r="E28" s="79"/>
      <c r="F28" s="84">
        <v>1.0138888888888891</v>
      </c>
      <c r="G28" s="84">
        <v>1</v>
      </c>
      <c r="H28" s="85">
        <f t="shared" si="0"/>
        <v>-1.3888888888889062E-2</v>
      </c>
      <c r="I28" s="86">
        <f t="shared" si="2"/>
        <v>0</v>
      </c>
    </row>
    <row r="29" spans="1:9" ht="15" customHeight="1" x14ac:dyDescent="0.3">
      <c r="A29" s="79"/>
      <c r="B29" s="83" t="s">
        <v>279</v>
      </c>
      <c r="C29" s="79"/>
      <c r="D29" s="79"/>
      <c r="E29" s="79"/>
      <c r="F29" s="84">
        <v>1.0138888888888891</v>
      </c>
      <c r="G29" s="84">
        <v>1</v>
      </c>
      <c r="H29" s="85">
        <f t="shared" si="0"/>
        <v>-1.3888888888889062E-2</v>
      </c>
      <c r="I29" s="86">
        <f t="shared" si="2"/>
        <v>0</v>
      </c>
    </row>
    <row r="30" spans="1:9" ht="15" customHeight="1" x14ac:dyDescent="0.3">
      <c r="A30" s="79"/>
      <c r="B30" s="83" t="s">
        <v>280</v>
      </c>
      <c r="C30" s="79"/>
      <c r="D30" s="79"/>
      <c r="E30" s="79"/>
      <c r="F30" s="84">
        <v>1.0138888888888891</v>
      </c>
      <c r="G30" s="84">
        <v>1</v>
      </c>
      <c r="H30" s="85">
        <f t="shared" si="0"/>
        <v>-1.3888888888889062E-2</v>
      </c>
      <c r="I30" s="86">
        <f t="shared" si="2"/>
        <v>0</v>
      </c>
    </row>
    <row r="31" spans="1:9" ht="15" customHeight="1" x14ac:dyDescent="0.3">
      <c r="A31" s="79"/>
      <c r="B31" s="83" t="s">
        <v>281</v>
      </c>
      <c r="C31" s="79"/>
      <c r="D31" s="79"/>
      <c r="E31" s="79"/>
      <c r="F31" s="84">
        <v>1.0138888888888891</v>
      </c>
      <c r="G31" s="84">
        <v>1</v>
      </c>
      <c r="H31" s="85">
        <f t="shared" si="0"/>
        <v>-1.3888888888889062E-2</v>
      </c>
      <c r="I31" s="86">
        <f t="shared" si="2"/>
        <v>0</v>
      </c>
    </row>
    <row r="32" spans="1:9" ht="15" customHeight="1" x14ac:dyDescent="0.3">
      <c r="A32" s="79"/>
      <c r="B32" s="83" t="s">
        <v>282</v>
      </c>
      <c r="C32" s="79"/>
      <c r="D32" s="79"/>
      <c r="E32" s="79"/>
      <c r="F32" s="84">
        <v>1.0138888888888891</v>
      </c>
      <c r="G32" s="84">
        <v>1</v>
      </c>
      <c r="H32" s="85">
        <f t="shared" si="0"/>
        <v>-1.3888888888889062E-2</v>
      </c>
      <c r="I32" s="86">
        <f t="shared" si="2"/>
        <v>0</v>
      </c>
    </row>
    <row r="33" spans="1:9" ht="15" customHeight="1" x14ac:dyDescent="0.3">
      <c r="A33" s="79"/>
      <c r="B33" s="83" t="s">
        <v>283</v>
      </c>
      <c r="C33" s="79"/>
      <c r="D33" s="79"/>
      <c r="E33" s="79"/>
      <c r="F33" s="84">
        <v>1.0138888888888891</v>
      </c>
      <c r="G33" s="84">
        <v>1</v>
      </c>
      <c r="H33" s="85">
        <f t="shared" si="0"/>
        <v>-1.3888888888889062E-2</v>
      </c>
      <c r="I33" s="86">
        <f t="shared" si="2"/>
        <v>0</v>
      </c>
    </row>
    <row r="34" spans="1:9" ht="15" customHeight="1" x14ac:dyDescent="0.3">
      <c r="A34" s="79"/>
      <c r="B34" s="83" t="s">
        <v>284</v>
      </c>
      <c r="C34" s="79"/>
      <c r="D34" s="79"/>
      <c r="E34" s="79"/>
      <c r="F34" s="84">
        <v>1.0138888888888891</v>
      </c>
      <c r="G34" s="84">
        <v>1</v>
      </c>
      <c r="H34" s="85">
        <f t="shared" si="0"/>
        <v>-1.3888888888889062E-2</v>
      </c>
      <c r="I34" s="86">
        <f t="shared" si="2"/>
        <v>0</v>
      </c>
    </row>
    <row r="35" spans="1:9" ht="15" customHeight="1" x14ac:dyDescent="0.3">
      <c r="A35" s="79"/>
      <c r="B35" s="83" t="s">
        <v>285</v>
      </c>
      <c r="C35" s="79"/>
      <c r="D35" s="79"/>
      <c r="E35" s="79"/>
      <c r="F35" s="84">
        <v>1.0138888888888891</v>
      </c>
      <c r="G35" s="84">
        <v>1</v>
      </c>
      <c r="H35" s="85">
        <f t="shared" si="0"/>
        <v>-1.3888888888889062E-2</v>
      </c>
      <c r="I35" s="86">
        <f t="shared" si="2"/>
        <v>0</v>
      </c>
    </row>
    <row r="36" spans="1:9" ht="15" customHeight="1" x14ac:dyDescent="0.3">
      <c r="A36" s="79"/>
      <c r="B36" s="83" t="s">
        <v>286</v>
      </c>
      <c r="C36" s="79"/>
      <c r="D36" s="79"/>
      <c r="E36" s="79"/>
      <c r="F36" s="84">
        <v>1.0138888888888891</v>
      </c>
      <c r="G36" s="84">
        <v>1</v>
      </c>
      <c r="H36" s="85">
        <f t="shared" si="0"/>
        <v>-1.3888888888889062E-2</v>
      </c>
      <c r="I36" s="86">
        <f t="shared" si="2"/>
        <v>0</v>
      </c>
    </row>
    <row r="37" spans="1:9" ht="15" customHeight="1" x14ac:dyDescent="0.3">
      <c r="A37" s="79"/>
      <c r="B37" s="89" t="s">
        <v>287</v>
      </c>
      <c r="C37" s="79"/>
      <c r="D37" s="79"/>
      <c r="E37" s="79"/>
      <c r="F37" s="84">
        <v>1.0138888888888891</v>
      </c>
      <c r="G37" s="84">
        <v>1</v>
      </c>
      <c r="H37" s="85">
        <f t="shared" si="0"/>
        <v>-1.3888888888889062E-2</v>
      </c>
      <c r="I37" s="86">
        <f t="shared" si="2"/>
        <v>0</v>
      </c>
    </row>
    <row r="38" spans="1:9" ht="13.8" customHeight="1" x14ac:dyDescent="0.3">
      <c r="A38" s="79"/>
      <c r="B38" s="83" t="s">
        <v>288</v>
      </c>
      <c r="C38" s="79"/>
      <c r="D38" s="79"/>
      <c r="E38" s="79"/>
      <c r="F38" s="79"/>
      <c r="G38" s="79"/>
      <c r="H38" s="90"/>
      <c r="I38" s="91">
        <f t="shared" si="2"/>
        <v>-1.3888888888889062E-2</v>
      </c>
    </row>
    <row r="39" spans="1:9" ht="13.8" customHeight="1" x14ac:dyDescent="0.3">
      <c r="A39" s="79"/>
      <c r="B39" s="83" t="s">
        <v>289</v>
      </c>
      <c r="C39" s="79"/>
      <c r="D39" s="79"/>
      <c r="E39" s="79"/>
      <c r="F39" s="79"/>
      <c r="G39" s="79"/>
      <c r="H39" s="90"/>
      <c r="I39" s="91">
        <f t="shared" si="2"/>
        <v>-1.3888888888889062E-2</v>
      </c>
    </row>
    <row r="40" spans="1:9" ht="13.8" customHeight="1" x14ac:dyDescent="0.3">
      <c r="A40" s="79"/>
      <c r="B40" s="83" t="s">
        <v>290</v>
      </c>
      <c r="C40" s="79"/>
      <c r="D40" s="79"/>
      <c r="E40" s="79"/>
      <c r="F40" s="79"/>
      <c r="G40" s="79"/>
      <c r="H40" s="90"/>
      <c r="I40" s="91">
        <f t="shared" si="2"/>
        <v>-1.3888888888889062E-2</v>
      </c>
    </row>
    <row r="41" spans="1:9" ht="13.8" customHeight="1" x14ac:dyDescent="0.3">
      <c r="A41" s="79"/>
      <c r="B41" s="83" t="s">
        <v>291</v>
      </c>
      <c r="C41" s="79"/>
      <c r="D41" s="79"/>
      <c r="E41" s="79"/>
      <c r="F41" s="79"/>
      <c r="G41" s="79"/>
      <c r="H41" s="90"/>
      <c r="I41" s="91">
        <f t="shared" si="2"/>
        <v>-1.3888888888889062E-2</v>
      </c>
    </row>
    <row r="42" spans="1:9" ht="13.8" customHeight="1" x14ac:dyDescent="0.3">
      <c r="A42" s="79"/>
      <c r="B42" s="83" t="s">
        <v>292</v>
      </c>
      <c r="C42" s="79"/>
      <c r="D42" s="79"/>
      <c r="E42" s="79"/>
      <c r="F42" s="79"/>
      <c r="G42" s="79"/>
      <c r="H42" s="90"/>
      <c r="I42" s="91">
        <f t="shared" si="2"/>
        <v>-1.3888888888889062E-2</v>
      </c>
    </row>
    <row r="43" spans="1:9" ht="13.8" customHeight="1" x14ac:dyDescent="0.3">
      <c r="A43" s="79"/>
      <c r="B43" s="83" t="s">
        <v>293</v>
      </c>
      <c r="C43" s="79"/>
      <c r="D43" s="79"/>
      <c r="E43" s="79"/>
      <c r="F43" s="79"/>
      <c r="G43" s="79"/>
      <c r="H43" s="90"/>
      <c r="I43" s="91">
        <f t="shared" si="2"/>
        <v>-1.3888888888889062E-2</v>
      </c>
    </row>
    <row r="44" spans="1:9" ht="13.8" customHeight="1" x14ac:dyDescent="0.3">
      <c r="A44" s="79"/>
      <c r="B44" s="83" t="s">
        <v>294</v>
      </c>
      <c r="C44" s="79"/>
      <c r="D44" s="79"/>
      <c r="E44" s="79"/>
      <c r="F44" s="79"/>
      <c r="G44" s="79"/>
      <c r="H44" s="90"/>
      <c r="I44" s="91">
        <f t="shared" si="2"/>
        <v>-1.3888888888889062E-2</v>
      </c>
    </row>
    <row r="45" spans="1:9" ht="13.8" customHeight="1" x14ac:dyDescent="0.3">
      <c r="A45" s="79"/>
      <c r="B45" s="83" t="s">
        <v>295</v>
      </c>
      <c r="C45" s="79"/>
      <c r="D45" s="79"/>
      <c r="E45" s="79"/>
      <c r="F45" s="79"/>
      <c r="G45" s="79"/>
      <c r="H45" s="90"/>
      <c r="I45" s="91">
        <f t="shared" si="2"/>
        <v>-1.3888888888889062E-2</v>
      </c>
    </row>
    <row r="46" spans="1:9" ht="13.8" customHeight="1" x14ac:dyDescent="0.3">
      <c r="A46" s="79"/>
      <c r="B46" s="83" t="s">
        <v>296</v>
      </c>
      <c r="C46" s="79"/>
      <c r="D46" s="79"/>
      <c r="E46" s="79"/>
      <c r="F46" s="79"/>
      <c r="G46" s="79"/>
      <c r="H46" s="90"/>
      <c r="I46" s="91">
        <f t="shared" si="2"/>
        <v>-1.3888888888889062E-2</v>
      </c>
    </row>
  </sheetData>
  <mergeCells count="2">
    <mergeCell ref="A1:I1"/>
    <mergeCell ref="A2:I2"/>
  </mergeCells>
  <pageMargins left="0" right="0" top="0.78740200000000005" bottom="0.78740200000000005" header="0.31496099999999999" footer="0.31496099999999999"/>
  <pageSetup orientation="portrait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sqref="A1:I1"/>
    </sheetView>
  </sheetViews>
  <sheetFormatPr defaultRowHeight="14.4" x14ac:dyDescent="0.3"/>
  <cols>
    <col min="1" max="1" width="6.77734375" customWidth="1"/>
    <col min="2" max="2" width="6.44140625" customWidth="1"/>
    <col min="3" max="3" width="18.44140625" customWidth="1"/>
    <col min="4" max="4" width="17.5546875" customWidth="1"/>
  </cols>
  <sheetData>
    <row r="1" spans="1:9" ht="21" x14ac:dyDescent="0.4">
      <c r="A1" s="427" t="s">
        <v>91</v>
      </c>
      <c r="B1" s="424"/>
      <c r="C1" s="424"/>
      <c r="D1" s="424"/>
      <c r="E1" s="424"/>
      <c r="F1" s="424"/>
      <c r="G1" s="424"/>
      <c r="H1" s="424"/>
      <c r="I1" s="424"/>
    </row>
    <row r="2" spans="1:9" ht="21" x14ac:dyDescent="0.3">
      <c r="A2" s="415" t="s">
        <v>238</v>
      </c>
      <c r="B2" s="407"/>
      <c r="C2" s="407"/>
      <c r="D2" s="407"/>
      <c r="E2" s="407"/>
      <c r="F2" s="407"/>
      <c r="G2" s="407"/>
      <c r="H2" s="407"/>
      <c r="I2" s="407"/>
    </row>
    <row r="6" spans="1:9" ht="28.8" x14ac:dyDescent="0.3">
      <c r="A6" s="83" t="s">
        <v>92</v>
      </c>
      <c r="B6" s="59" t="s">
        <v>93</v>
      </c>
      <c r="C6" s="59" t="s">
        <v>94</v>
      </c>
      <c r="D6" s="59" t="s">
        <v>95</v>
      </c>
      <c r="E6" s="59" t="s">
        <v>96</v>
      </c>
      <c r="F6" s="59" t="s">
        <v>97</v>
      </c>
      <c r="G6" s="59" t="s">
        <v>98</v>
      </c>
      <c r="H6" s="59" t="s">
        <v>99</v>
      </c>
      <c r="I6" s="83" t="s">
        <v>100</v>
      </c>
    </row>
    <row r="7" spans="1:9" x14ac:dyDescent="0.3">
      <c r="A7" s="79"/>
      <c r="B7" s="83" t="s">
        <v>239</v>
      </c>
      <c r="C7" s="83" t="s">
        <v>240</v>
      </c>
      <c r="D7" s="83" t="s">
        <v>102</v>
      </c>
      <c r="E7" s="78">
        <v>2013</v>
      </c>
      <c r="F7" s="84">
        <v>1.0138888888888891</v>
      </c>
      <c r="G7" s="84">
        <v>1</v>
      </c>
      <c r="H7" s="148">
        <f t="shared" ref="H7:H21" si="0">SUM(G7-F7)</f>
        <v>-1.3888888888889062E-2</v>
      </c>
      <c r="I7" s="148"/>
    </row>
    <row r="8" spans="1:9" x14ac:dyDescent="0.3">
      <c r="A8" s="79"/>
      <c r="B8" s="83" t="s">
        <v>241</v>
      </c>
      <c r="C8" s="83" t="s">
        <v>242</v>
      </c>
      <c r="D8" s="83" t="s">
        <v>102</v>
      </c>
      <c r="E8" s="78">
        <v>2013</v>
      </c>
      <c r="F8" s="84">
        <v>1.0138888888888891</v>
      </c>
      <c r="G8" s="84">
        <v>1</v>
      </c>
      <c r="H8" s="148">
        <f t="shared" si="0"/>
        <v>-1.3888888888889062E-2</v>
      </c>
      <c r="I8" s="149">
        <f t="shared" ref="I8:I17" si="1">$H$7-H8</f>
        <v>0</v>
      </c>
    </row>
    <row r="9" spans="1:9" x14ac:dyDescent="0.3">
      <c r="A9" s="79"/>
      <c r="B9" s="83" t="s">
        <v>243</v>
      </c>
      <c r="C9" s="83" t="s">
        <v>244</v>
      </c>
      <c r="D9" s="83" t="s">
        <v>102</v>
      </c>
      <c r="E9" s="78">
        <v>2013</v>
      </c>
      <c r="F9" s="84">
        <v>1.0138888888888891</v>
      </c>
      <c r="G9" s="84">
        <v>1</v>
      </c>
      <c r="H9" s="148">
        <f t="shared" si="0"/>
        <v>-1.3888888888889062E-2</v>
      </c>
      <c r="I9" s="149">
        <f t="shared" si="1"/>
        <v>0</v>
      </c>
    </row>
    <row r="10" spans="1:9" x14ac:dyDescent="0.3">
      <c r="A10" s="79"/>
      <c r="B10" s="83" t="s">
        <v>245</v>
      </c>
      <c r="C10" s="83" t="s">
        <v>246</v>
      </c>
      <c r="D10" s="83" t="s">
        <v>102</v>
      </c>
      <c r="E10" s="78">
        <v>2012</v>
      </c>
      <c r="F10" s="84">
        <v>1.0138888888888891</v>
      </c>
      <c r="G10" s="84">
        <v>1</v>
      </c>
      <c r="H10" s="148">
        <f t="shared" si="0"/>
        <v>-1.3888888888889062E-2</v>
      </c>
      <c r="I10" s="149">
        <f t="shared" si="1"/>
        <v>0</v>
      </c>
    </row>
    <row r="11" spans="1:9" x14ac:dyDescent="0.3">
      <c r="A11" s="79"/>
      <c r="B11" s="83" t="s">
        <v>247</v>
      </c>
      <c r="C11" s="83" t="s">
        <v>248</v>
      </c>
      <c r="D11" s="83" t="s">
        <v>102</v>
      </c>
      <c r="E11" s="78">
        <v>2013</v>
      </c>
      <c r="F11" s="84">
        <v>1.0138888888888891</v>
      </c>
      <c r="G11" s="84">
        <v>1</v>
      </c>
      <c r="H11" s="148">
        <f t="shared" si="0"/>
        <v>-1.3888888888889062E-2</v>
      </c>
      <c r="I11" s="149">
        <f t="shared" si="1"/>
        <v>0</v>
      </c>
    </row>
    <row r="12" spans="1:9" x14ac:dyDescent="0.3">
      <c r="A12" s="79"/>
      <c r="B12" s="83" t="s">
        <v>249</v>
      </c>
      <c r="C12" s="83" t="s">
        <v>250</v>
      </c>
      <c r="D12" s="83" t="s">
        <v>102</v>
      </c>
      <c r="E12" s="78">
        <v>2013</v>
      </c>
      <c r="F12" s="84">
        <v>1.0138888888888891</v>
      </c>
      <c r="G12" s="84">
        <v>1</v>
      </c>
      <c r="H12" s="148">
        <f t="shared" si="0"/>
        <v>-1.3888888888889062E-2</v>
      </c>
      <c r="I12" s="149">
        <f t="shared" si="1"/>
        <v>0</v>
      </c>
    </row>
    <row r="13" spans="1:9" x14ac:dyDescent="0.3">
      <c r="A13" s="79"/>
      <c r="B13" s="83" t="s">
        <v>251</v>
      </c>
      <c r="C13" s="83" t="s">
        <v>252</v>
      </c>
      <c r="D13" s="83" t="s">
        <v>102</v>
      </c>
      <c r="E13" s="78">
        <v>2013</v>
      </c>
      <c r="F13" s="84">
        <v>1.0138888888888891</v>
      </c>
      <c r="G13" s="84">
        <v>1</v>
      </c>
      <c r="H13" s="148">
        <f t="shared" si="0"/>
        <v>-1.3888888888889062E-2</v>
      </c>
      <c r="I13" s="149">
        <f t="shared" si="1"/>
        <v>0</v>
      </c>
    </row>
    <row r="14" spans="1:9" x14ac:dyDescent="0.3">
      <c r="A14" s="79"/>
      <c r="B14" s="83" t="s">
        <v>253</v>
      </c>
      <c r="C14" s="83" t="s">
        <v>254</v>
      </c>
      <c r="D14" s="83" t="s">
        <v>102</v>
      </c>
      <c r="E14" s="78">
        <v>2013</v>
      </c>
      <c r="F14" s="84">
        <v>1.0138888888888891</v>
      </c>
      <c r="G14" s="84">
        <v>1</v>
      </c>
      <c r="H14" s="148">
        <f t="shared" si="0"/>
        <v>-1.3888888888889062E-2</v>
      </c>
      <c r="I14" s="149">
        <f t="shared" si="1"/>
        <v>0</v>
      </c>
    </row>
    <row r="15" spans="1:9" x14ac:dyDescent="0.3">
      <c r="A15" s="79"/>
      <c r="B15" s="83" t="s">
        <v>255</v>
      </c>
      <c r="C15" s="83" t="s">
        <v>256</v>
      </c>
      <c r="D15" s="83" t="s">
        <v>172</v>
      </c>
      <c r="E15" s="78">
        <v>2013</v>
      </c>
      <c r="F15" s="84">
        <v>1.0138888888888891</v>
      </c>
      <c r="G15" s="84">
        <v>1</v>
      </c>
      <c r="H15" s="148">
        <f t="shared" si="0"/>
        <v>-1.3888888888889062E-2</v>
      </c>
      <c r="I15" s="149">
        <f t="shared" si="1"/>
        <v>0</v>
      </c>
    </row>
    <row r="16" spans="1:9" x14ac:dyDescent="0.3">
      <c r="A16" s="79"/>
      <c r="B16" s="83" t="s">
        <v>257</v>
      </c>
      <c r="C16" s="83" t="s">
        <v>258</v>
      </c>
      <c r="D16" s="83" t="s">
        <v>172</v>
      </c>
      <c r="E16" s="78">
        <v>2013</v>
      </c>
      <c r="F16" s="84">
        <v>1.0138888888888891</v>
      </c>
      <c r="G16" s="84">
        <v>1</v>
      </c>
      <c r="H16" s="148">
        <f t="shared" si="0"/>
        <v>-1.3888888888889062E-2</v>
      </c>
      <c r="I16" s="149">
        <f t="shared" si="1"/>
        <v>0</v>
      </c>
    </row>
    <row r="17" spans="1:9" x14ac:dyDescent="0.3">
      <c r="A17" s="79"/>
      <c r="B17" s="83" t="s">
        <v>259</v>
      </c>
      <c r="C17" s="83" t="s">
        <v>260</v>
      </c>
      <c r="D17" s="83" t="s">
        <v>215</v>
      </c>
      <c r="E17" s="78">
        <v>2014</v>
      </c>
      <c r="F17" s="84">
        <v>1.0138888888888891</v>
      </c>
      <c r="G17" s="84">
        <v>1</v>
      </c>
      <c r="H17" s="148">
        <f t="shared" si="0"/>
        <v>-1.3888888888889062E-2</v>
      </c>
      <c r="I17" s="149">
        <f t="shared" si="1"/>
        <v>0</v>
      </c>
    </row>
    <row r="18" spans="1:9" x14ac:dyDescent="0.3">
      <c r="A18" s="79"/>
      <c r="B18" s="83" t="s">
        <v>261</v>
      </c>
      <c r="C18" s="83" t="s">
        <v>262</v>
      </c>
      <c r="D18" s="83" t="s">
        <v>263</v>
      </c>
      <c r="E18" s="78">
        <v>2014</v>
      </c>
      <c r="F18" s="84"/>
      <c r="G18" s="84"/>
      <c r="H18" s="148">
        <f t="shared" si="0"/>
        <v>0</v>
      </c>
      <c r="I18" s="149">
        <f>$H$7*1440-H18</f>
        <v>-20.000000000000249</v>
      </c>
    </row>
    <row r="19" spans="1:9" x14ac:dyDescent="0.3">
      <c r="A19" s="79"/>
      <c r="B19" s="83" t="s">
        <v>264</v>
      </c>
      <c r="C19" s="83" t="s">
        <v>265</v>
      </c>
      <c r="D19" s="83" t="s">
        <v>102</v>
      </c>
      <c r="E19" s="78">
        <v>2013</v>
      </c>
      <c r="F19" s="84">
        <v>1.0138888888888891</v>
      </c>
      <c r="G19" s="84">
        <v>1</v>
      </c>
      <c r="H19" s="148">
        <f t="shared" si="0"/>
        <v>-1.3888888888889062E-2</v>
      </c>
      <c r="I19" s="149">
        <f>$H$7-H19</f>
        <v>0</v>
      </c>
    </row>
    <row r="20" spans="1:9" x14ac:dyDescent="0.3">
      <c r="A20" s="79"/>
      <c r="B20" s="83" t="s">
        <v>266</v>
      </c>
      <c r="C20" s="83" t="s">
        <v>267</v>
      </c>
      <c r="D20" s="83" t="s">
        <v>102</v>
      </c>
      <c r="E20" s="78">
        <v>2013</v>
      </c>
      <c r="F20" s="84">
        <v>1.0138888888888891</v>
      </c>
      <c r="G20" s="84">
        <v>1</v>
      </c>
      <c r="H20" s="148">
        <f t="shared" si="0"/>
        <v>-1.3888888888889062E-2</v>
      </c>
      <c r="I20" s="149">
        <f>$H$7-H20</f>
        <v>0</v>
      </c>
    </row>
    <row r="21" spans="1:9" x14ac:dyDescent="0.3">
      <c r="A21" s="79"/>
      <c r="B21" s="83" t="s">
        <v>268</v>
      </c>
      <c r="C21" s="79"/>
      <c r="D21" s="79"/>
      <c r="E21" s="79"/>
      <c r="F21" s="84">
        <v>1.0138888888888891</v>
      </c>
      <c r="G21" s="84">
        <v>1</v>
      </c>
      <c r="H21" s="148">
        <f t="shared" si="0"/>
        <v>-1.3888888888889062E-2</v>
      </c>
      <c r="I21" s="149">
        <f>$H$7-H21</f>
        <v>0</v>
      </c>
    </row>
  </sheetData>
  <mergeCells count="2">
    <mergeCell ref="A1:I1"/>
    <mergeCell ref="A2:I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List1</vt:lpstr>
      <vt:lpstr>List2</vt:lpstr>
      <vt:lpstr>předžákyně 17-18</vt:lpstr>
      <vt:lpstr>předžáci_17_18</vt:lpstr>
      <vt:lpstr>nejmladší žákyně I 15-16</vt:lpstr>
      <vt:lpstr>nejmladší žáci I 15-16</vt:lpstr>
      <vt:lpstr>List5</vt:lpstr>
      <vt:lpstr>nejmladší žákyně II 13 -14</vt:lpstr>
      <vt:lpstr>List7</vt:lpstr>
      <vt:lpstr>nejmladší žáci II 13-14</vt:lpstr>
      <vt:lpstr>List6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Grossmann</dc:creator>
  <cp:lastModifiedBy>Petr Grossmann</cp:lastModifiedBy>
  <cp:lastPrinted>2024-10-13T17:40:42Z</cp:lastPrinted>
  <dcterms:created xsi:type="dcterms:W3CDTF">2024-10-13T17:50:58Z</dcterms:created>
  <dcterms:modified xsi:type="dcterms:W3CDTF">2024-12-09T17:24:37Z</dcterms:modified>
</cp:coreProperties>
</file>